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ml.chartshapes+xml"/>
  <Override PartName="/xl/charts/chart8.xml" ContentType="application/vnd.openxmlformats-officedocument.drawingml.chart+xml"/>
  <Override PartName="/xl/theme/themeOverride5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theme/themeOverride10.xml" ContentType="application/vnd.openxmlformats-officedocument.themeOverride+xml"/>
  <Override PartName="/xl/charts/chart15.xml" ContentType="application/vnd.openxmlformats-officedocument.drawingml.chart+xml"/>
  <Override PartName="/xl/theme/themeOverride11.xml" ContentType="application/vnd.openxmlformats-officedocument.themeOverride+xml"/>
  <Override PartName="/xl/charts/chart16.xml" ContentType="application/vnd.openxmlformats-officedocument.drawingml.chart+xml"/>
  <Override PartName="/xl/theme/themeOverride12.xml" ContentType="application/vnd.openxmlformats-officedocument.themeOverrid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theme/themeOverride13.xml" ContentType="application/vnd.openxmlformats-officedocument.themeOverride+xml"/>
  <Override PartName="/xl/charts/chart18.xml" ContentType="application/vnd.openxmlformats-officedocument.drawingml.chart+xml"/>
  <Override PartName="/xl/theme/themeOverride14.xml" ContentType="application/vnd.openxmlformats-officedocument.themeOverride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theme/themeOverride15.xml" ContentType="application/vnd.openxmlformats-officedocument.themeOverride+xml"/>
  <Override PartName="/xl/charts/chart20.xml" ContentType="application/vnd.openxmlformats-officedocument.drawingml.chart+xml"/>
  <Override PartName="/xl/theme/themeOverride16.xml" ContentType="application/vnd.openxmlformats-officedocument.themeOverride+xml"/>
  <Override PartName="/xl/charts/chart21.xml" ContentType="application/vnd.openxmlformats-officedocument.drawingml.chart+xml"/>
  <Override PartName="/xl/theme/themeOverride17.xml" ContentType="application/vnd.openxmlformats-officedocument.themeOverride+xml"/>
  <Override PartName="/xl/charts/chart22.xml" ContentType="application/vnd.openxmlformats-officedocument.drawingml.chart+xml"/>
  <Override PartName="/xl/theme/themeOverride1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20860" yWindow="0" windowWidth="36320" windowHeight="24900" activeTab="9"/>
  </bookViews>
  <sheets>
    <sheet name="1" sheetId="1" r:id="rId1"/>
    <sheet name="2" sheetId="2" r:id="rId2"/>
    <sheet name="3" sheetId="10" r:id="rId3"/>
    <sheet name="4" sheetId="3" r:id="rId4"/>
    <sheet name="5" sheetId="5" r:id="rId5"/>
    <sheet name="6" sheetId="4" r:id="rId6"/>
    <sheet name="7" sheetId="6" r:id="rId7"/>
    <sheet name="8" sheetId="7" r:id="rId8"/>
    <sheet name="9" sheetId="8" r:id="rId9"/>
    <sheet name="10" sheetId="9" r:id="rId10"/>
  </sheets>
  <externalReferences>
    <externalReference r:id="rId11"/>
    <externalReference r:id="rId12"/>
    <externalReference r:id="rId13"/>
  </externalReferenc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7" l="1"/>
  <c r="O12" i="7"/>
  <c r="I12" i="7"/>
  <c r="N12" i="7"/>
  <c r="H12" i="7"/>
  <c r="M12" i="7"/>
  <c r="J11" i="7"/>
  <c r="AD11" i="7"/>
  <c r="I11" i="7"/>
  <c r="AC11" i="7"/>
  <c r="O11" i="7"/>
  <c r="Y11" i="7"/>
  <c r="AI11" i="7"/>
  <c r="N11" i="7"/>
  <c r="X11" i="7"/>
  <c r="AH11" i="7"/>
  <c r="AM11" i="7"/>
  <c r="M11" i="7"/>
  <c r="W11" i="7"/>
  <c r="H11" i="7"/>
  <c r="AG11" i="7"/>
  <c r="AB11" i="7"/>
  <c r="H10" i="7"/>
  <c r="AB10" i="7"/>
  <c r="M10" i="7"/>
  <c r="W10" i="7"/>
  <c r="AG10" i="7"/>
  <c r="AL10" i="7"/>
  <c r="O10" i="7"/>
  <c r="Y10" i="7"/>
  <c r="J10" i="7"/>
  <c r="AI10" i="7"/>
  <c r="N10" i="7"/>
  <c r="X10" i="7"/>
  <c r="I10" i="7"/>
  <c r="AH10" i="7"/>
  <c r="AD10" i="7"/>
  <c r="AN10" i="7"/>
  <c r="AC10" i="7"/>
  <c r="J9" i="7"/>
  <c r="AD9" i="7"/>
  <c r="O9" i="7"/>
  <c r="Y9" i="7"/>
  <c r="AI9" i="7"/>
  <c r="AN9" i="7"/>
  <c r="I9" i="7"/>
  <c r="AC9" i="7"/>
  <c r="N9" i="7"/>
  <c r="X9" i="7"/>
  <c r="AH9" i="7"/>
  <c r="AM9" i="7"/>
  <c r="M9" i="7"/>
  <c r="W9" i="7"/>
  <c r="H9" i="7"/>
  <c r="AG9" i="7"/>
  <c r="AB9" i="7"/>
  <c r="AL9" i="7"/>
  <c r="H8" i="7"/>
  <c r="AB8" i="7"/>
  <c r="M8" i="7"/>
  <c r="W8" i="7"/>
  <c r="AG8" i="7"/>
  <c r="O8" i="7"/>
  <c r="Y8" i="7"/>
  <c r="J8" i="7"/>
  <c r="AI8" i="7"/>
  <c r="N8" i="7"/>
  <c r="X8" i="7"/>
  <c r="I8" i="7"/>
  <c r="AH8" i="7"/>
  <c r="AD8" i="7"/>
  <c r="AC8" i="7"/>
  <c r="AM8" i="7"/>
  <c r="J7" i="7"/>
  <c r="AD7" i="7"/>
  <c r="I7" i="7"/>
  <c r="AC7" i="7"/>
  <c r="O7" i="7"/>
  <c r="Y7" i="7"/>
  <c r="AI7" i="7"/>
  <c r="N7" i="7"/>
  <c r="X7" i="7"/>
  <c r="AH7" i="7"/>
  <c r="AM7" i="7"/>
  <c r="M7" i="7"/>
  <c r="W7" i="7"/>
  <c r="H7" i="7"/>
  <c r="AG7" i="7"/>
  <c r="AB7" i="7"/>
  <c r="H6" i="7"/>
  <c r="AB6" i="7"/>
  <c r="M6" i="7"/>
  <c r="W6" i="7"/>
  <c r="AG6" i="7"/>
  <c r="AL6" i="7"/>
  <c r="O6" i="7"/>
  <c r="Y6" i="7"/>
  <c r="J6" i="7"/>
  <c r="AI6" i="7"/>
  <c r="N6" i="7"/>
  <c r="X6" i="7"/>
  <c r="I6" i="7"/>
  <c r="AH6" i="7"/>
  <c r="AD6" i="7"/>
  <c r="AN6" i="7"/>
  <c r="AC6" i="7"/>
  <c r="J5" i="7"/>
  <c r="AD5" i="7"/>
  <c r="O5" i="7"/>
  <c r="Y5" i="7"/>
  <c r="AI5" i="7"/>
  <c r="AN5" i="7"/>
  <c r="I5" i="7"/>
  <c r="AC5" i="7"/>
  <c r="N5" i="7"/>
  <c r="X5" i="7"/>
  <c r="AH5" i="7"/>
  <c r="AM5" i="7"/>
  <c r="M5" i="7"/>
  <c r="W5" i="7"/>
  <c r="H5" i="7"/>
  <c r="AG5" i="7"/>
  <c r="AB5" i="7"/>
  <c r="AL5" i="7"/>
  <c r="H4" i="7"/>
  <c r="AB4" i="7"/>
  <c r="M4" i="7"/>
  <c r="W4" i="7"/>
  <c r="AG4" i="7"/>
  <c r="O4" i="7"/>
  <c r="Y4" i="7"/>
  <c r="J4" i="7"/>
  <c r="AI4" i="7"/>
  <c r="N4" i="7"/>
  <c r="X4" i="7"/>
  <c r="I4" i="7"/>
  <c r="AH4" i="7"/>
  <c r="AD4" i="7"/>
  <c r="AC4" i="7"/>
  <c r="AM4" i="7"/>
  <c r="J3" i="7"/>
  <c r="AD3" i="7"/>
  <c r="I3" i="7"/>
  <c r="AC3" i="7"/>
  <c r="O3" i="7"/>
  <c r="Y3" i="7"/>
  <c r="AI3" i="7"/>
  <c r="N3" i="7"/>
  <c r="X3" i="7"/>
  <c r="AH3" i="7"/>
  <c r="AM3" i="7"/>
  <c r="M3" i="7"/>
  <c r="W3" i="7"/>
  <c r="H3" i="7"/>
  <c r="AG3" i="7"/>
  <c r="AB3" i="7"/>
  <c r="AL3" i="7"/>
  <c r="AN4" i="7"/>
  <c r="AL7" i="7"/>
  <c r="AN8" i="7"/>
  <c r="AL11" i="7"/>
  <c r="AN3" i="7"/>
  <c r="AL4" i="7"/>
  <c r="AM6" i="7"/>
  <c r="AN7" i="7"/>
  <c r="AL8" i="7"/>
  <c r="AM10" i="7"/>
  <c r="AN11" i="7"/>
</calcChain>
</file>

<file path=xl/sharedStrings.xml><?xml version="1.0" encoding="utf-8"?>
<sst xmlns="http://schemas.openxmlformats.org/spreadsheetml/2006/main" count="491" uniqueCount="198">
  <si>
    <t xml:space="preserve"> </t>
  </si>
  <si>
    <t>Sum</t>
  </si>
  <si>
    <t>nut</t>
  </si>
  <si>
    <t>Capital</t>
  </si>
  <si>
    <t>Met. Norte</t>
  </si>
  <si>
    <t>Met. Este</t>
  </si>
  <si>
    <t>Met. Sur</t>
  </si>
  <si>
    <t>Met. Oeste</t>
  </si>
  <si>
    <t>Sierra Norte</t>
  </si>
  <si>
    <t>Nordeste</t>
  </si>
  <si>
    <t>SudEste</t>
  </si>
  <si>
    <t>SudOeste</t>
  </si>
  <si>
    <t>Sierra Sur</t>
  </si>
  <si>
    <t>Sierra Central</t>
  </si>
  <si>
    <t>Total</t>
  </si>
  <si>
    <t>areas</t>
  </si>
  <si>
    <t>AM</t>
  </si>
  <si>
    <t>Periferia</t>
  </si>
  <si>
    <t>CRECIMIENTO TOTAL</t>
  </si>
  <si>
    <t>Á. Metropolitana</t>
  </si>
  <si>
    <t>86-90</t>
  </si>
  <si>
    <t>91-95</t>
  </si>
  <si>
    <t>96-00</t>
  </si>
  <si>
    <t>01-05</t>
  </si>
  <si>
    <t>06-10</t>
  </si>
  <si>
    <t>11-15</t>
  </si>
  <si>
    <t>VEG</t>
  </si>
  <si>
    <t>MIG</t>
  </si>
  <si>
    <t>TOTAL</t>
  </si>
  <si>
    <t xml:space="preserve">TOTAL </t>
  </si>
  <si>
    <t>Tasa crec. Vegetativo</t>
  </si>
  <si>
    <t>Resultados por comunidades autónomas</t>
  </si>
  <si>
    <t>Parados</t>
  </si>
  <si>
    <t/>
  </si>
  <si>
    <t>Tasas de paro de la población de 16 y más años y de la población de 16 a 64 años por sexo y comunidad autónoma</t>
  </si>
  <si>
    <t>Unidades:   Tasas</t>
  </si>
  <si>
    <t>De 16 a 64 años</t>
  </si>
  <si>
    <t>Ambos sexos</t>
  </si>
  <si>
    <t>Nacional</t>
  </si>
  <si>
    <t>Madrid, Comunidad de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</si>
  <si>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</si>
  <si>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</si>
  <si>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</si>
  <si>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</si>
  <si>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</si>
  <si>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</si>
  <si>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</si>
  <si>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</si>
  <si>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</si>
  <si>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</si>
  <si>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</si>
  <si>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</si>
  <si>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</si>
  <si>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</si>
  <si>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</si>
  <si>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</si>
  <si>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</si>
  <si>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</si>
  <si>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</si>
  <si>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</si>
  <si>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</si>
  <si>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</si>
  <si>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</si>
  <si>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</si>
  <si>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</si>
  <si>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</si>
  <si>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</si>
  <si>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</si>
  <si>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</si>
  <si>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</si>
  <si>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</si>
  <si>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</si>
  <si>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</si>
  <si>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</si>
  <si>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</si>
  <si>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</si>
  <si>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</si>
  <si>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</si>
  <si>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</si>
  <si>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</si>
  <si>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</si>
  <si>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</si>
  <si>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</si>
  <si>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</si>
  <si>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</si>
  <si>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</si>
  <si>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</si>
  <si>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</si>
  <si>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</si>
  <si>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</si>
  <si>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</si>
  <si>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</si>
  <si>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</si>
  <si>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</si>
  <si>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</si>
  <si>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</si>
  <si>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Notas:</t>
  </si>
  <si>
    <t>Los resultados de Ceuta y Melilla deben tomarse con precaución porque pueden estar afectados por grandes errores de muestreo.</t>
  </si>
  <si>
    <t xml:space="preserve">Fuente: </t>
  </si>
  <si>
    <t>Instituto Nacional de Estadística</t>
  </si>
  <si>
    <t>inmigracion</t>
  </si>
  <si>
    <t>emigración</t>
  </si>
  <si>
    <t>1,00</t>
  </si>
  <si>
    <t>alcance</t>
  </si>
  <si>
    <t>Regional</t>
  </si>
  <si>
    <t>Internacional</t>
  </si>
  <si>
    <t>Nacionalidad</t>
  </si>
  <si>
    <t>Españoles</t>
  </si>
  <si>
    <t>Extranjeros</t>
  </si>
  <si>
    <t>Count</t>
  </si>
  <si>
    <t>‘FECHA VARIACION (MMAAAA)’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</si>
  <si>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</si>
  <si>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</si>
  <si>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</si>
  <si>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</si>
  <si>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</si>
  <si>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</si>
  <si>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</si>
  <si>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</si>
  <si>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</si>
  <si>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</si>
  <si>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</si>
  <si>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</si>
  <si>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</si>
  <si>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</si>
  <si>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</si>
  <si>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</si>
  <si>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</si>
  <si>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</si>
  <si>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</si>
  <si>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Regional nativos</t>
  </si>
  <si>
    <t>Interna nativos</t>
  </si>
  <si>
    <t>Regional no nativos</t>
  </si>
  <si>
    <t>Interna no nativos</t>
  </si>
  <si>
    <t>Internacional nativos</t>
  </si>
  <si>
    <t>Internacional no nativos</t>
  </si>
  <si>
    <t>Inmig. interna</t>
  </si>
  <si>
    <t>Emig. interna</t>
  </si>
  <si>
    <t>Emig. internacional</t>
  </si>
  <si>
    <t>Inmig. internacional</t>
  </si>
  <si>
    <t>Inmigración interna</t>
  </si>
  <si>
    <t>Inmigración internacional</t>
  </si>
  <si>
    <t>Emigración interna</t>
  </si>
  <si>
    <t>Emigración internacional</t>
  </si>
  <si>
    <t>Población a 1 de enero</t>
  </si>
  <si>
    <t>Población media</t>
  </si>
  <si>
    <t>Crecimiento total</t>
  </si>
  <si>
    <t>Crecimiento vegetativo</t>
  </si>
  <si>
    <t>Crecimiento migratorio</t>
  </si>
  <si>
    <t>TASA CRECIMIENTO TOTAL</t>
  </si>
  <si>
    <t>CAPITAL</t>
  </si>
  <si>
    <t>MET</t>
  </si>
  <si>
    <t>RESTO</t>
  </si>
  <si>
    <t>Tasa crec. vegetativo</t>
  </si>
  <si>
    <t>Tasa crec. migratorio</t>
  </si>
  <si>
    <t>Movilidad regional</t>
  </si>
  <si>
    <t>Migración interna</t>
  </si>
  <si>
    <t>Migración internacional</t>
  </si>
  <si>
    <t>Centralización</t>
  </si>
  <si>
    <t>Metropolización</t>
  </si>
  <si>
    <t>Desconcentración</t>
  </si>
  <si>
    <t>Intraestrato</t>
  </si>
  <si>
    <t>POB MEDIA</t>
  </si>
  <si>
    <t>TASAS POR MIL</t>
  </si>
  <si>
    <t>Área metropolitana</t>
  </si>
  <si>
    <t>NATIVOS</t>
  </si>
  <si>
    <t>NO NATIVOS</t>
  </si>
  <si>
    <t>Nativo</t>
  </si>
  <si>
    <t>No nativo</t>
  </si>
  <si>
    <t>Español nativo</t>
  </si>
  <si>
    <t>Extranjero no nativo</t>
  </si>
  <si>
    <t>Hombre</t>
  </si>
  <si>
    <t>Mujer</t>
  </si>
  <si>
    <t>edadrec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</si>
  <si>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</si>
  <si>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</si>
  <si>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</si>
  <si>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</si>
  <si>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</si>
  <si>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</si>
  <si>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</si>
  <si>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</si>
  <si>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</si>
  <si>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</si>
  <si>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</si>
  <si>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</si>
  <si>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</si>
  <si>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</si>
  <si>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</si>
  <si>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</si>
  <si>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</si>
  <si>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</si>
  <si>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</si>
  <si>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Área metropolitana y Periferia</t>
  </si>
  <si>
    <t>Español</t>
  </si>
  <si>
    <t>Extranjero</t>
  </si>
  <si>
    <t>Español no nativo o extranjero nativo</t>
  </si>
  <si>
    <t>Españoles no nativos o extranjeros 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</si>
</sst>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##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164" fontId="0" fillId="0" borderId="0" xfId="0" applyNumberFormat="1"/>
    <xf numFmtId="9" fontId="0" fillId="0" borderId="0" xfId="1" applyFont="1"/>
    <xf numFmtId="49" fontId="0" fillId="0" borderId="0" xfId="0" applyNumberFormat="1"/>
    <xf numFmtId="0" fontId="0" fillId="2" borderId="0" xfId="0" applyFill="1"/>
    <xf numFmtId="1" fontId="0" fillId="0" borderId="0" xfId="0" applyNumberFormat="1"/>
    <xf numFmtId="165" fontId="3" fillId="3" borderId="1" xfId="2" applyNumberFormat="1" applyFont="1" applyFill="1" applyBorder="1" applyAlignment="1">
      <alignment horizontal="right" vertical="top"/>
    </xf>
    <xf numFmtId="165" fontId="3" fillId="3" borderId="2" xfId="2" applyNumberFormat="1" applyFont="1" applyFill="1" applyBorder="1" applyAlignment="1">
      <alignment horizontal="right" vertical="top"/>
    </xf>
    <xf numFmtId="0" fontId="4" fillId="0" borderId="0" xfId="0" applyFont="1"/>
    <xf numFmtId="164" fontId="0" fillId="3" borderId="0" xfId="0" applyNumberFormat="1" applyFill="1"/>
    <xf numFmtId="0" fontId="4" fillId="2" borderId="0" xfId="0" applyFont="1" applyFill="1"/>
    <xf numFmtId="166" fontId="0" fillId="0" borderId="0" xfId="1" applyNumberFormat="1" applyFont="1"/>
  </cellXfs>
  <cellStyles count="3">
    <cellStyle name="Normal" xfId="0" builtinId="0"/>
    <cellStyle name="Normal_Hoja4" xfId="2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.xml"/><Relationship Id="rId12" Type="http://schemas.openxmlformats.org/officeDocument/2006/relationships/externalLink" Target="externalLinks/externalLink2.xml"/><Relationship Id="rId13" Type="http://schemas.openxmlformats.org/officeDocument/2006/relationships/externalLink" Target="externalLinks/externalLink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Relationship Id="rId2" Type="http://schemas.openxmlformats.org/officeDocument/2006/relationships/chartUserShapes" Target="../drawings/drawing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Relationship Id="rId2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'1'!$B$19</c:f>
              <c:strCache>
                <c:ptCount val="1"/>
                <c:pt idx="0">
                  <c:v>Capital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'1'!$C$5:$N$5</c:f>
              <c:numCache>
                <c:formatCode>General</c:formatCode>
                <c:ptCount val="12"/>
                <c:pt idx="0">
                  <c:v>1900.0</c:v>
                </c:pt>
                <c:pt idx="1">
                  <c:v>1910.0</c:v>
                </c:pt>
                <c:pt idx="2">
                  <c:v>1920.0</c:v>
                </c:pt>
                <c:pt idx="3">
                  <c:v>1930.0</c:v>
                </c:pt>
                <c:pt idx="4">
                  <c:v>1940.0</c:v>
                </c:pt>
                <c:pt idx="5">
                  <c:v>1950.0</c:v>
                </c:pt>
                <c:pt idx="6">
                  <c:v>1960.0</c:v>
                </c:pt>
                <c:pt idx="7">
                  <c:v>1970.0</c:v>
                </c:pt>
                <c:pt idx="8">
                  <c:v>1981.0</c:v>
                </c:pt>
                <c:pt idx="9">
                  <c:v>1991.0</c:v>
                </c:pt>
                <c:pt idx="10">
                  <c:v>2001.0</c:v>
                </c:pt>
                <c:pt idx="11">
                  <c:v>2011.0</c:v>
                </c:pt>
              </c:numCache>
            </c:numRef>
          </c:cat>
          <c:val>
            <c:numRef>
              <c:f>'1'!$C$19:$N$19</c:f>
              <c:numCache>
                <c:formatCode>General</c:formatCode>
                <c:ptCount val="12"/>
                <c:pt idx="0">
                  <c:v>539835.0</c:v>
                </c:pt>
                <c:pt idx="1">
                  <c:v>599807.0</c:v>
                </c:pt>
                <c:pt idx="2">
                  <c:v>750896.0</c:v>
                </c:pt>
                <c:pt idx="3">
                  <c:v>952832.0</c:v>
                </c:pt>
                <c:pt idx="4">
                  <c:v>1.088647E6</c:v>
                </c:pt>
                <c:pt idx="5">
                  <c:v>1.618435E6</c:v>
                </c:pt>
                <c:pt idx="6">
                  <c:v>2.259931E6</c:v>
                </c:pt>
                <c:pt idx="7">
                  <c:v>3.146071E6</c:v>
                </c:pt>
                <c:pt idx="8">
                  <c:v>3.188297E6</c:v>
                </c:pt>
                <c:pt idx="9">
                  <c:v>3.084673E6</c:v>
                </c:pt>
                <c:pt idx="10">
                  <c:v>2.938723E6</c:v>
                </c:pt>
                <c:pt idx="11">
                  <c:v>3.198645E6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'1'!$B$20</c:f>
              <c:strCache>
                <c:ptCount val="1"/>
                <c:pt idx="0">
                  <c:v>AM</c:v>
                </c:pt>
              </c:strCache>
            </c:strRef>
          </c:tx>
          <c:spPr>
            <a:ln w="19050">
              <a:solidFill>
                <a:schemeClr val="tx1"/>
              </a:solidFill>
              <a:prstDash val="lgDash"/>
            </a:ln>
          </c:spPr>
          <c:marker>
            <c:symbol val="none"/>
          </c:marker>
          <c:cat>
            <c:numRef>
              <c:f>'1'!$C$5:$N$5</c:f>
              <c:numCache>
                <c:formatCode>General</c:formatCode>
                <c:ptCount val="12"/>
                <c:pt idx="0">
                  <c:v>1900.0</c:v>
                </c:pt>
                <c:pt idx="1">
                  <c:v>1910.0</c:v>
                </c:pt>
                <c:pt idx="2">
                  <c:v>1920.0</c:v>
                </c:pt>
                <c:pt idx="3">
                  <c:v>1930.0</c:v>
                </c:pt>
                <c:pt idx="4">
                  <c:v>1940.0</c:v>
                </c:pt>
                <c:pt idx="5">
                  <c:v>1950.0</c:v>
                </c:pt>
                <c:pt idx="6">
                  <c:v>1960.0</c:v>
                </c:pt>
                <c:pt idx="7">
                  <c:v>1970.0</c:v>
                </c:pt>
                <c:pt idx="8">
                  <c:v>1981.0</c:v>
                </c:pt>
                <c:pt idx="9">
                  <c:v>1991.0</c:v>
                </c:pt>
                <c:pt idx="10">
                  <c:v>2001.0</c:v>
                </c:pt>
                <c:pt idx="11">
                  <c:v>2011.0</c:v>
                </c:pt>
              </c:numCache>
            </c:numRef>
          </c:cat>
          <c:val>
            <c:numRef>
              <c:f>'1'!$C$20:$N$20</c:f>
              <c:numCache>
                <c:formatCode>General</c:formatCode>
                <c:ptCount val="12"/>
                <c:pt idx="0">
                  <c:v>80658.00000000001</c:v>
                </c:pt>
                <c:pt idx="1">
                  <c:v>89322.0</c:v>
                </c:pt>
                <c:pt idx="2">
                  <c:v>90704.99999999996</c:v>
                </c:pt>
                <c:pt idx="3">
                  <c:v>107458</c:v>
                </c:pt>
                <c:pt idx="4">
                  <c:v>119837.0</c:v>
                </c:pt>
                <c:pt idx="5">
                  <c:v>138281.0</c:v>
                </c:pt>
                <c:pt idx="6">
                  <c:v>199747</c:v>
                </c:pt>
                <c:pt idx="7">
                  <c:v>500337.9999999998</c:v>
                </c:pt>
                <c:pt idx="8">
                  <c:v>1.375441E6</c:v>
                </c:pt>
                <c:pt idx="9">
                  <c:v>1.753446E6</c:v>
                </c:pt>
                <c:pt idx="10">
                  <c:v>2.166727E6</c:v>
                </c:pt>
                <c:pt idx="11">
                  <c:v>2.701819E6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'1'!$B$21</c:f>
              <c:strCache>
                <c:ptCount val="1"/>
                <c:pt idx="0">
                  <c:v>Periferia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'1'!$C$5:$N$5</c:f>
              <c:numCache>
                <c:formatCode>General</c:formatCode>
                <c:ptCount val="12"/>
                <c:pt idx="0">
                  <c:v>1900.0</c:v>
                </c:pt>
                <c:pt idx="1">
                  <c:v>1910.0</c:v>
                </c:pt>
                <c:pt idx="2">
                  <c:v>1920.0</c:v>
                </c:pt>
                <c:pt idx="3">
                  <c:v>1930.0</c:v>
                </c:pt>
                <c:pt idx="4">
                  <c:v>1940.0</c:v>
                </c:pt>
                <c:pt idx="5">
                  <c:v>1950.0</c:v>
                </c:pt>
                <c:pt idx="6">
                  <c:v>1960.0</c:v>
                </c:pt>
                <c:pt idx="7">
                  <c:v>1970.0</c:v>
                </c:pt>
                <c:pt idx="8">
                  <c:v>1981.0</c:v>
                </c:pt>
                <c:pt idx="9">
                  <c:v>1991.0</c:v>
                </c:pt>
                <c:pt idx="10">
                  <c:v>2001.0</c:v>
                </c:pt>
                <c:pt idx="11">
                  <c:v>2011.0</c:v>
                </c:pt>
              </c:numCache>
            </c:numRef>
          </c:cat>
          <c:val>
            <c:numRef>
              <c:f>'1'!$C$21:$N$21</c:f>
              <c:numCache>
                <c:formatCode>General</c:formatCode>
                <c:ptCount val="12"/>
                <c:pt idx="0">
                  <c:v>116100.0</c:v>
                </c:pt>
                <c:pt idx="1">
                  <c:v>127419</c:v>
                </c:pt>
                <c:pt idx="2">
                  <c:v>126352.0</c:v>
                </c:pt>
                <c:pt idx="3">
                  <c:v>136686</c:v>
                </c:pt>
                <c:pt idx="4">
                  <c:v>131402.0</c:v>
                </c:pt>
                <c:pt idx="5">
                  <c:v>140962.9999999999</c:v>
                </c:pt>
                <c:pt idx="6">
                  <c:v>144789.0</c:v>
                </c:pt>
                <c:pt idx="7">
                  <c:v>144557.0</c:v>
                </c:pt>
                <c:pt idx="8">
                  <c:v>163248.0000000001</c:v>
                </c:pt>
                <c:pt idx="9">
                  <c:v>192839.0</c:v>
                </c:pt>
                <c:pt idx="10">
                  <c:v>317934.0000000001</c:v>
                </c:pt>
                <c:pt idx="11">
                  <c:v>521413.9999999998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832856"/>
        <c:axId val="2125849928"/>
      </c:lineChart>
      <c:catAx>
        <c:axId val="2125832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5849928"/>
        <c:crosses val="autoZero"/>
        <c:auto val="1"/>
        <c:lblAlgn val="ctr"/>
        <c:lblOffset val="100"/>
        <c:noMultiLvlLbl val="0"/>
      </c:catAx>
      <c:valAx>
        <c:axId val="212584992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2125832856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r"/>
      <c:layout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'5'!$C$4</c:f>
              <c:strCache>
                <c:ptCount val="1"/>
                <c:pt idx="0">
                  <c:v>Regional nativos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'5'!$B$5:$B$23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'5'!$C$5:$C$23</c:f>
              <c:numCache>
                <c:formatCode>General</c:formatCode>
                <c:ptCount val="19"/>
                <c:pt idx="0">
                  <c:v>73206.0</c:v>
                </c:pt>
                <c:pt idx="1">
                  <c:v>88489.0</c:v>
                </c:pt>
                <c:pt idx="2">
                  <c:v>88761.0</c:v>
                </c:pt>
                <c:pt idx="3">
                  <c:v>86051.0</c:v>
                </c:pt>
                <c:pt idx="4">
                  <c:v>82916.0</c:v>
                </c:pt>
                <c:pt idx="5">
                  <c:v>100020.0</c:v>
                </c:pt>
                <c:pt idx="6">
                  <c:v>103417.0</c:v>
                </c:pt>
                <c:pt idx="7">
                  <c:v>103304.0</c:v>
                </c:pt>
                <c:pt idx="8">
                  <c:v>100151.0</c:v>
                </c:pt>
                <c:pt idx="9">
                  <c:v>110836.0</c:v>
                </c:pt>
                <c:pt idx="10">
                  <c:v>109071.0</c:v>
                </c:pt>
                <c:pt idx="11">
                  <c:v>97472.0</c:v>
                </c:pt>
                <c:pt idx="12">
                  <c:v>99362.0</c:v>
                </c:pt>
                <c:pt idx="13">
                  <c:v>105591.0</c:v>
                </c:pt>
                <c:pt idx="14">
                  <c:v>101803.0</c:v>
                </c:pt>
                <c:pt idx="15">
                  <c:v>99680.0</c:v>
                </c:pt>
                <c:pt idx="16">
                  <c:v>100037.0</c:v>
                </c:pt>
                <c:pt idx="17">
                  <c:v>103058.0</c:v>
                </c:pt>
                <c:pt idx="18">
                  <c:v>105848.0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53-4957-9A69-1F61310CDE86}"/>
            </c:ext>
          </c:extLst>
        </c:ser>
        <c:ser>
          <c:idx val="1"/>
          <c:order val="1"/>
          <c:tx>
            <c:strRef>
              <c:f>'5'!$D$4</c:f>
              <c:strCache>
                <c:ptCount val="1"/>
                <c:pt idx="0">
                  <c:v>Regional no nativos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'5'!$B$5:$B$23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'5'!$D$5:$D$23</c:f>
              <c:numCache>
                <c:formatCode>General</c:formatCode>
                <c:ptCount val="19"/>
                <c:pt idx="0">
                  <c:v>3932.0</c:v>
                </c:pt>
                <c:pt idx="1">
                  <c:v>5338.0</c:v>
                </c:pt>
                <c:pt idx="2">
                  <c:v>6132.0</c:v>
                </c:pt>
                <c:pt idx="3">
                  <c:v>10360.0</c:v>
                </c:pt>
                <c:pt idx="4">
                  <c:v>14107.0</c:v>
                </c:pt>
                <c:pt idx="5">
                  <c:v>31843.0</c:v>
                </c:pt>
                <c:pt idx="6">
                  <c:v>38052.0</c:v>
                </c:pt>
                <c:pt idx="7">
                  <c:v>42630.0</c:v>
                </c:pt>
                <c:pt idx="8">
                  <c:v>46339.0</c:v>
                </c:pt>
                <c:pt idx="9">
                  <c:v>54999.0</c:v>
                </c:pt>
                <c:pt idx="10">
                  <c:v>59031.0</c:v>
                </c:pt>
                <c:pt idx="11">
                  <c:v>54726.0</c:v>
                </c:pt>
                <c:pt idx="12">
                  <c:v>59107.0</c:v>
                </c:pt>
                <c:pt idx="13">
                  <c:v>54953.0</c:v>
                </c:pt>
                <c:pt idx="14">
                  <c:v>51470.0</c:v>
                </c:pt>
                <c:pt idx="15">
                  <c:v>48679.0</c:v>
                </c:pt>
                <c:pt idx="16">
                  <c:v>43446.0</c:v>
                </c:pt>
                <c:pt idx="17">
                  <c:v>38861.0</c:v>
                </c:pt>
                <c:pt idx="18">
                  <c:v>36142.0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53-4957-9A69-1F61310CDE86}"/>
            </c:ext>
          </c:extLst>
        </c:ser>
        <c:ser>
          <c:idx val="2"/>
          <c:order val="2"/>
          <c:tx>
            <c:strRef>
              <c:f>'5'!$E$4</c:f>
              <c:strCache>
                <c:ptCount val="1"/>
                <c:pt idx="0">
                  <c:v>Interna nativos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'5'!$B$5:$B$23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'5'!$E$5:$E$23</c:f>
              <c:numCache>
                <c:formatCode>General</c:formatCode>
                <c:ptCount val="19"/>
                <c:pt idx="0">
                  <c:v>70307.0</c:v>
                </c:pt>
                <c:pt idx="1">
                  <c:v>83271.0</c:v>
                </c:pt>
                <c:pt idx="2">
                  <c:v>91505.0</c:v>
                </c:pt>
                <c:pt idx="3">
                  <c:v>87666.0</c:v>
                </c:pt>
                <c:pt idx="4">
                  <c:v>83748.0</c:v>
                </c:pt>
                <c:pt idx="5">
                  <c:v>107076.0</c:v>
                </c:pt>
                <c:pt idx="6">
                  <c:v>117743.0</c:v>
                </c:pt>
                <c:pt idx="7">
                  <c:v>118155.0</c:v>
                </c:pt>
                <c:pt idx="8">
                  <c:v>116714.0</c:v>
                </c:pt>
                <c:pt idx="9">
                  <c:v>134005.0</c:v>
                </c:pt>
                <c:pt idx="10">
                  <c:v>140118.0</c:v>
                </c:pt>
                <c:pt idx="11">
                  <c:v>128100.0</c:v>
                </c:pt>
                <c:pt idx="12">
                  <c:v>125647.0</c:v>
                </c:pt>
                <c:pt idx="13">
                  <c:v>130710.0</c:v>
                </c:pt>
                <c:pt idx="14">
                  <c:v>133669.0</c:v>
                </c:pt>
                <c:pt idx="15">
                  <c:v>135102.0</c:v>
                </c:pt>
                <c:pt idx="16">
                  <c:v>130894.0</c:v>
                </c:pt>
                <c:pt idx="17">
                  <c:v>133642.0</c:v>
                </c:pt>
                <c:pt idx="18">
                  <c:v>137236.0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153-4957-9A69-1F61310CDE86}"/>
            </c:ext>
          </c:extLst>
        </c:ser>
        <c:ser>
          <c:idx val="3"/>
          <c:order val="3"/>
          <c:tx>
            <c:strRef>
              <c:f>'5'!$F$4</c:f>
              <c:strCache>
                <c:ptCount val="1"/>
                <c:pt idx="0">
                  <c:v>Interna no nativos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'5'!$B$5:$B$23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'5'!$F$5:$F$23</c:f>
              <c:numCache>
                <c:formatCode>General</c:formatCode>
                <c:ptCount val="19"/>
                <c:pt idx="0">
                  <c:v>2728.0</c:v>
                </c:pt>
                <c:pt idx="1">
                  <c:v>3749.0</c:v>
                </c:pt>
                <c:pt idx="2">
                  <c:v>5058.0</c:v>
                </c:pt>
                <c:pt idx="3">
                  <c:v>10337.0</c:v>
                </c:pt>
                <c:pt idx="4">
                  <c:v>17162.0</c:v>
                </c:pt>
                <c:pt idx="5">
                  <c:v>34554.0</c:v>
                </c:pt>
                <c:pt idx="6">
                  <c:v>41471.0</c:v>
                </c:pt>
                <c:pt idx="7">
                  <c:v>48222.0</c:v>
                </c:pt>
                <c:pt idx="8">
                  <c:v>50632.0</c:v>
                </c:pt>
                <c:pt idx="9">
                  <c:v>56763.0</c:v>
                </c:pt>
                <c:pt idx="10">
                  <c:v>74246.0</c:v>
                </c:pt>
                <c:pt idx="11">
                  <c:v>65813.0</c:v>
                </c:pt>
                <c:pt idx="12">
                  <c:v>62635.0</c:v>
                </c:pt>
                <c:pt idx="13">
                  <c:v>57779.0</c:v>
                </c:pt>
                <c:pt idx="14">
                  <c:v>56212.0</c:v>
                </c:pt>
                <c:pt idx="15">
                  <c:v>51094.0</c:v>
                </c:pt>
                <c:pt idx="16">
                  <c:v>44193.0</c:v>
                </c:pt>
                <c:pt idx="17">
                  <c:v>39123.0</c:v>
                </c:pt>
                <c:pt idx="18">
                  <c:v>36724.0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153-4957-9A69-1F61310CDE86}"/>
            </c:ext>
          </c:extLst>
        </c:ser>
        <c:ser>
          <c:idx val="4"/>
          <c:order val="4"/>
          <c:tx>
            <c:strRef>
              <c:f>'5'!$G$4</c:f>
              <c:strCache>
                <c:ptCount val="1"/>
                <c:pt idx="0">
                  <c:v>Internacional nativos</c:v>
                </c:pt>
              </c:strCache>
            </c:strRef>
          </c:tx>
          <c:spPr>
            <a:ln w="15875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'5'!$B$5:$B$23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'5'!$G$5:$G$23</c:f>
              <c:numCache>
                <c:formatCode>General</c:formatCode>
                <c:ptCount val="19"/>
                <c:pt idx="0">
                  <c:v>3226.0</c:v>
                </c:pt>
                <c:pt idx="1">
                  <c:v>3615.0</c:v>
                </c:pt>
                <c:pt idx="2">
                  <c:v>4618.0</c:v>
                </c:pt>
                <c:pt idx="3">
                  <c:v>5606.0</c:v>
                </c:pt>
                <c:pt idx="4">
                  <c:v>3791.0</c:v>
                </c:pt>
                <c:pt idx="5">
                  <c:v>12922.0</c:v>
                </c:pt>
                <c:pt idx="6">
                  <c:v>11364.0</c:v>
                </c:pt>
                <c:pt idx="7">
                  <c:v>9541.0</c:v>
                </c:pt>
                <c:pt idx="8">
                  <c:v>10687.0</c:v>
                </c:pt>
                <c:pt idx="9">
                  <c:v>12369.0</c:v>
                </c:pt>
                <c:pt idx="10">
                  <c:v>14114.0</c:v>
                </c:pt>
                <c:pt idx="11">
                  <c:v>15279.0</c:v>
                </c:pt>
                <c:pt idx="12">
                  <c:v>15322.0</c:v>
                </c:pt>
                <c:pt idx="13">
                  <c:v>17162.0</c:v>
                </c:pt>
                <c:pt idx="14">
                  <c:v>22387.0</c:v>
                </c:pt>
                <c:pt idx="15">
                  <c:v>22304.0</c:v>
                </c:pt>
                <c:pt idx="16">
                  <c:v>26387.0</c:v>
                </c:pt>
                <c:pt idx="17">
                  <c:v>31744.0</c:v>
                </c:pt>
                <c:pt idx="18">
                  <c:v>38476.0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153-4957-9A69-1F61310CDE86}"/>
            </c:ext>
          </c:extLst>
        </c:ser>
        <c:ser>
          <c:idx val="5"/>
          <c:order val="5"/>
          <c:tx>
            <c:strRef>
              <c:f>'5'!$H$4</c:f>
              <c:strCache>
                <c:ptCount val="1"/>
                <c:pt idx="0">
                  <c:v>Internacional no nativos</c:v>
                </c:pt>
              </c:strCache>
            </c:strRef>
          </c:tx>
          <c:spPr>
            <a:ln w="15875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'5'!$B$5:$B$23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'5'!$H$5:$H$23</c:f>
              <c:numCache>
                <c:formatCode>General</c:formatCode>
                <c:ptCount val="19"/>
                <c:pt idx="0">
                  <c:v>6863.0</c:v>
                </c:pt>
                <c:pt idx="1">
                  <c:v>10471.0</c:v>
                </c:pt>
                <c:pt idx="2">
                  <c:v>25046.0</c:v>
                </c:pt>
                <c:pt idx="3">
                  <c:v>131559.0</c:v>
                </c:pt>
                <c:pt idx="4">
                  <c:v>131118.0</c:v>
                </c:pt>
                <c:pt idx="5">
                  <c:v>136582.0</c:v>
                </c:pt>
                <c:pt idx="6">
                  <c:v>123967.0</c:v>
                </c:pt>
                <c:pt idx="7">
                  <c:v>117872.0</c:v>
                </c:pt>
                <c:pt idx="8">
                  <c:v>120676.0</c:v>
                </c:pt>
                <c:pt idx="9">
                  <c:v>177122.0</c:v>
                </c:pt>
                <c:pt idx="10">
                  <c:v>219937.0</c:v>
                </c:pt>
                <c:pt idx="11">
                  <c:v>180843.0</c:v>
                </c:pt>
                <c:pt idx="12">
                  <c:v>128737.0</c:v>
                </c:pt>
                <c:pt idx="13">
                  <c:v>125581.0</c:v>
                </c:pt>
                <c:pt idx="14">
                  <c:v>150242.0</c:v>
                </c:pt>
                <c:pt idx="15">
                  <c:v>125988.0</c:v>
                </c:pt>
                <c:pt idx="16">
                  <c:v>134722.0</c:v>
                </c:pt>
                <c:pt idx="17">
                  <c:v>138124.0</c:v>
                </c:pt>
                <c:pt idx="18">
                  <c:v>129305.0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153-4957-9A69-1F61310CD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107512"/>
        <c:axId val="2127111160"/>
      </c:lineChart>
      <c:catAx>
        <c:axId val="2127107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111160"/>
        <c:crosses val="autoZero"/>
        <c:auto val="1"/>
        <c:lblAlgn val="ctr"/>
        <c:lblOffset val="100"/>
        <c:noMultiLvlLbl val="0"/>
      </c:catAx>
      <c:valAx>
        <c:axId val="212711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" lastClr="FFFFFF">
                <a:lumMod val="7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107512"/>
        <c:crosses val="autoZero"/>
        <c:crossBetween val="between"/>
        <c:majorUnit val="25000.0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chemeClr val="tx1"/>
                      </a:solidFill>
                    </a:rPr>
                    <a:t>Millares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solidFill>
            <a:sysClr val="window" lastClr="FFFFFF">
              <a:lumMod val="75000"/>
            </a:sysClr>
          </a:solidFill>
        </a:ln>
        <a:effectLst/>
      </c:spPr>
    </c:plotArea>
    <c:legend>
      <c:legendPos val="r"/>
      <c:layout>
        <c:manualLayout>
          <c:xMode val="edge"/>
          <c:yMode val="edge"/>
          <c:x val="0.155635185185185"/>
          <c:y val="6.38888888888889E-5"/>
          <c:w val="0.801394444444444"/>
          <c:h val="0.159180555555556"/>
        </c:manualLayout>
      </c:layout>
      <c:overlay val="1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'6'!$M$6</c:f>
              <c:strCache>
                <c:ptCount val="1"/>
                <c:pt idx="0">
                  <c:v>Regional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'6'!$B$8:$B$26</c:f>
              <c:strCach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</c:strCache>
            </c:strRef>
          </c:cat>
          <c:val>
            <c:numRef>
              <c:f>'6'!$M$8:$M$26</c:f>
              <c:numCache>
                <c:formatCode>0.0</c:formatCode>
                <c:ptCount val="19"/>
                <c:pt idx="0">
                  <c:v>0.949026420182011</c:v>
                </c:pt>
                <c:pt idx="1">
                  <c:v>0.943108060579577</c:v>
                </c:pt>
                <c:pt idx="2">
                  <c:v>0.935379848882425</c:v>
                </c:pt>
                <c:pt idx="3">
                  <c:v>0.892543381979235</c:v>
                </c:pt>
                <c:pt idx="4">
                  <c:v>0.854601486245529</c:v>
                </c:pt>
                <c:pt idx="5">
                  <c:v>0.758514518856692</c:v>
                </c:pt>
                <c:pt idx="6">
                  <c:v>0.731022344117792</c:v>
                </c:pt>
                <c:pt idx="7">
                  <c:v>0.707881645127249</c:v>
                </c:pt>
                <c:pt idx="8">
                  <c:v>0.683671240357703</c:v>
                </c:pt>
                <c:pt idx="9">
                  <c:v>0.668351071848524</c:v>
                </c:pt>
                <c:pt idx="10">
                  <c:v>0.648838205375308</c:v>
                </c:pt>
                <c:pt idx="11">
                  <c:v>0.640428914966031</c:v>
                </c:pt>
                <c:pt idx="12">
                  <c:v>0.627012223210849</c:v>
                </c:pt>
                <c:pt idx="13">
                  <c:v>0.657707544349213</c:v>
                </c:pt>
                <c:pt idx="14">
                  <c:v>0.664193954577779</c:v>
                </c:pt>
                <c:pt idx="15">
                  <c:v>0.67188374146496</c:v>
                </c:pt>
                <c:pt idx="16">
                  <c:v>0.697204546880118</c:v>
                </c:pt>
                <c:pt idx="17">
                  <c:v>0.726174789844911</c:v>
                </c:pt>
                <c:pt idx="18">
                  <c:v>0.745460947954081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53-4957-9A69-1F61310CDE86}"/>
            </c:ext>
          </c:extLst>
        </c:ser>
        <c:ser>
          <c:idx val="1"/>
          <c:order val="1"/>
          <c:tx>
            <c:strRef>
              <c:f>'6'!$N$6</c:f>
              <c:strCache>
                <c:ptCount val="1"/>
                <c:pt idx="0">
                  <c:v>Inmig. interna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'6'!$B$8:$B$26</c:f>
              <c:strCach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</c:strCache>
            </c:strRef>
          </c:cat>
          <c:val>
            <c:numRef>
              <c:f>'6'!$N$8:$N$26</c:f>
              <c:numCache>
                <c:formatCode>0.0</c:formatCode>
                <c:ptCount val="19"/>
                <c:pt idx="0">
                  <c:v>0.968677566873395</c:v>
                </c:pt>
                <c:pt idx="1">
                  <c:v>0.962460425146992</c:v>
                </c:pt>
                <c:pt idx="2">
                  <c:v>0.9547043071756</c:v>
                </c:pt>
                <c:pt idx="3">
                  <c:v>0.916235735637451</c:v>
                </c:pt>
                <c:pt idx="4">
                  <c:v>0.863342182049538</c:v>
                </c:pt>
                <c:pt idx="5">
                  <c:v>0.772574925924127</c:v>
                </c:pt>
                <c:pt idx="6">
                  <c:v>0.748930403934286</c:v>
                </c:pt>
                <c:pt idx="7">
                  <c:v>0.717631495873608</c:v>
                </c:pt>
                <c:pt idx="8">
                  <c:v>0.691333216844312</c:v>
                </c:pt>
                <c:pt idx="9">
                  <c:v>0.694521186896774</c:v>
                </c:pt>
                <c:pt idx="10">
                  <c:v>0.669012162203148</c:v>
                </c:pt>
                <c:pt idx="11">
                  <c:v>0.675220660346518</c:v>
                </c:pt>
                <c:pt idx="12">
                  <c:v>0.669683257918552</c:v>
                </c:pt>
                <c:pt idx="13">
                  <c:v>0.702280873943842</c:v>
                </c:pt>
                <c:pt idx="14">
                  <c:v>0.730734699230296</c:v>
                </c:pt>
                <c:pt idx="15">
                  <c:v>0.737496403448721</c:v>
                </c:pt>
                <c:pt idx="16">
                  <c:v>0.753253721921195</c:v>
                </c:pt>
                <c:pt idx="17">
                  <c:v>0.777765981165529</c:v>
                </c:pt>
                <c:pt idx="18">
                  <c:v>0.800786860044096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53-4957-9A69-1F61310CDE86}"/>
            </c:ext>
          </c:extLst>
        </c:ser>
        <c:ser>
          <c:idx val="2"/>
          <c:order val="2"/>
          <c:tx>
            <c:strRef>
              <c:f>'6'!$O$6</c:f>
              <c:strCache>
                <c:ptCount val="1"/>
                <c:pt idx="0">
                  <c:v>Inmig. internacional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'6'!$B$8:$B$26</c:f>
              <c:strCach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</c:strCache>
            </c:strRef>
          </c:cat>
          <c:val>
            <c:numRef>
              <c:f>'6'!$O$8:$O$26</c:f>
              <c:numCache>
                <c:formatCode>0.0</c:formatCode>
                <c:ptCount val="19"/>
                <c:pt idx="0">
                  <c:v>0.31975418772921</c:v>
                </c:pt>
                <c:pt idx="1">
                  <c:v>0.256637796393582</c:v>
                </c:pt>
                <c:pt idx="2">
                  <c:v>0.155676914778857</c:v>
                </c:pt>
                <c:pt idx="3">
                  <c:v>0.040870484453031</c:v>
                </c:pt>
                <c:pt idx="4">
                  <c:v>0.0281004232482636</c:v>
                </c:pt>
                <c:pt idx="5">
                  <c:v>0.048529805429928</c:v>
                </c:pt>
                <c:pt idx="6">
                  <c:v>0.0549001885586947</c:v>
                </c:pt>
                <c:pt idx="7">
                  <c:v>0.0559527301680426</c:v>
                </c:pt>
                <c:pt idx="8">
                  <c:v>0.052467422188837</c:v>
                </c:pt>
                <c:pt idx="9">
                  <c:v>0.0433008888044936</c:v>
                </c:pt>
                <c:pt idx="10">
                  <c:v>0.040822235089751</c:v>
                </c:pt>
                <c:pt idx="11">
                  <c:v>0.0524131195572556</c:v>
                </c:pt>
                <c:pt idx="12">
                  <c:v>0.0786783497626871</c:v>
                </c:pt>
                <c:pt idx="13">
                  <c:v>0.108734159967298</c:v>
                </c:pt>
                <c:pt idx="14">
                  <c:v>0.120171002554611</c:v>
                </c:pt>
                <c:pt idx="15">
                  <c:v>0.124320982202005</c:v>
                </c:pt>
                <c:pt idx="16">
                  <c:v>0.141327314636957</c:v>
                </c:pt>
                <c:pt idx="17">
                  <c:v>0.161479382983977</c:v>
                </c:pt>
                <c:pt idx="18">
                  <c:v>0.176373059270483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153-4957-9A69-1F61310CDE86}"/>
            </c:ext>
          </c:extLst>
        </c:ser>
        <c:ser>
          <c:idx val="3"/>
          <c:order val="3"/>
          <c:tx>
            <c:strRef>
              <c:f>'6'!$P$6</c:f>
              <c:strCache>
                <c:ptCount val="1"/>
                <c:pt idx="0">
                  <c:v>Emig. interna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'6'!$B$8:$B$26</c:f>
              <c:strCach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</c:strCache>
            </c:strRef>
          </c:cat>
          <c:val>
            <c:numRef>
              <c:f>'6'!$P$8:$P$26</c:f>
              <c:numCache>
                <c:formatCode>0.0</c:formatCode>
                <c:ptCount val="19"/>
                <c:pt idx="0">
                  <c:v>0.957965409034518</c:v>
                </c:pt>
                <c:pt idx="1">
                  <c:v>0.952246834102749</c:v>
                </c:pt>
                <c:pt idx="2">
                  <c:v>0.941672857496619</c:v>
                </c:pt>
                <c:pt idx="3">
                  <c:v>0.87545043318255</c:v>
                </c:pt>
                <c:pt idx="4">
                  <c:v>0.802400187966527</c:v>
                </c:pt>
                <c:pt idx="5">
                  <c:v>0.743229538369079</c:v>
                </c:pt>
                <c:pt idx="6">
                  <c:v>0.732923504570482</c:v>
                </c:pt>
                <c:pt idx="7">
                  <c:v>0.705189576782102</c:v>
                </c:pt>
                <c:pt idx="8">
                  <c:v>0.701692510388163</c:v>
                </c:pt>
                <c:pt idx="9">
                  <c:v>0.708637021137604</c:v>
                </c:pt>
                <c:pt idx="10">
                  <c:v>0.640479510788126</c:v>
                </c:pt>
                <c:pt idx="11">
                  <c:v>0.647474618916617</c:v>
                </c:pt>
                <c:pt idx="12">
                  <c:v>0.665039216303903</c:v>
                </c:pt>
                <c:pt idx="13">
                  <c:v>0.684738214093485</c:v>
                </c:pt>
                <c:pt idx="14">
                  <c:v>0.674717912552891</c:v>
                </c:pt>
                <c:pt idx="15">
                  <c:v>0.711539137052866</c:v>
                </c:pt>
                <c:pt idx="16">
                  <c:v>0.74087354139077</c:v>
                </c:pt>
                <c:pt idx="17">
                  <c:v>0.768491651394828</c:v>
                </c:pt>
                <c:pt idx="18">
                  <c:v>0.773233359081586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153-4957-9A69-1F61310CDE86}"/>
            </c:ext>
          </c:extLst>
        </c:ser>
        <c:ser>
          <c:idx val="4"/>
          <c:order val="4"/>
          <c:tx>
            <c:strRef>
              <c:f>'6'!$Q$6</c:f>
              <c:strCache>
                <c:ptCount val="1"/>
                <c:pt idx="0">
                  <c:v>Emig. internacional</c:v>
                </c:pt>
              </c:strCache>
            </c:strRef>
          </c:tx>
          <c:spPr>
            <a:ln w="15875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'6'!$B$8:$B$26</c:f>
              <c:strCache>
                <c:ptCount val="1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</c:strCache>
            </c:strRef>
          </c:cat>
          <c:val>
            <c:numRef>
              <c:f>'6'!$Q$8:$Q$26</c:f>
              <c:numCache>
                <c:formatCode>0.0</c:formatCode>
                <c:ptCount val="19"/>
                <c:pt idx="5">
                  <c:v>0.799072847682119</c:v>
                </c:pt>
                <c:pt idx="6">
                  <c:v>0.617828015452854</c:v>
                </c:pt>
                <c:pt idx="7">
                  <c:v>0.353791059520869</c:v>
                </c:pt>
                <c:pt idx="8">
                  <c:v>0.479464386182064</c:v>
                </c:pt>
                <c:pt idx="9">
                  <c:v>0.201997103437762</c:v>
                </c:pt>
                <c:pt idx="10">
                  <c:v>0.124570651874437</c:v>
                </c:pt>
                <c:pt idx="11">
                  <c:v>0.134421389321742</c:v>
                </c:pt>
                <c:pt idx="12">
                  <c:v>0.149368031057772</c:v>
                </c:pt>
                <c:pt idx="13">
                  <c:v>0.13239513791761</c:v>
                </c:pt>
                <c:pt idx="14">
                  <c:v>0.137292111985819</c:v>
                </c:pt>
                <c:pt idx="15">
                  <c:v>0.172454985503279</c:v>
                </c:pt>
                <c:pt idx="16">
                  <c:v>0.178006224844632</c:v>
                </c:pt>
                <c:pt idx="17">
                  <c:v>0.207905980606348</c:v>
                </c:pt>
                <c:pt idx="18">
                  <c:v>0.292189761038758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153-4957-9A69-1F61310CD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822840"/>
        <c:axId val="2129826392"/>
      </c:lineChart>
      <c:catAx>
        <c:axId val="2129822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5000"/>
                <a:lumOff val="85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9826392"/>
        <c:crosses val="autoZero"/>
        <c:auto val="1"/>
        <c:lblAlgn val="ctr"/>
        <c:lblOffset val="100"/>
        <c:tickLblSkip val="1"/>
        <c:noMultiLvlLbl val="0"/>
      </c:catAx>
      <c:valAx>
        <c:axId val="2129826392"/>
        <c:scaling>
          <c:orientation val="minMax"/>
          <c:max val="1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9822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94938976377953"/>
          <c:y val="0.0253707349081365"/>
          <c:w val="0.601394356955381"/>
          <c:h val="0.172314085739283"/>
        </c:manualLayout>
      </c:layout>
      <c:overlay val="1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Nativos</a:t>
            </a:r>
          </a:p>
        </c:rich>
      </c:tx>
      <c:layout>
        <c:manualLayout>
          <c:xMode val="edge"/>
          <c:yMode val="edge"/>
          <c:x val="0.21634126984127"/>
          <c:y val="0.629960317460317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5128571428571"/>
          <c:y val="0.0554365079365079"/>
          <c:w val="0.789673015873016"/>
          <c:h val="0.791088888888889"/>
        </c:manualLayout>
      </c:layout>
      <c:lineChart>
        <c:grouping val="standard"/>
        <c:varyColors val="0"/>
        <c:ser>
          <c:idx val="0"/>
          <c:order val="0"/>
          <c:tx>
            <c:strRef>
              <c:f>'7'!$B$29</c:f>
              <c:strCache>
                <c:ptCount val="1"/>
                <c:pt idx="0">
                  <c:v>Inmigración interna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'7'!$B$18:$B$26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'7'!$E$18:$E$26</c:f>
              <c:numCache>
                <c:formatCode>General</c:formatCode>
                <c:ptCount val="9"/>
                <c:pt idx="0">
                  <c:v>66174.0</c:v>
                </c:pt>
                <c:pt idx="1">
                  <c:v>61965.0</c:v>
                </c:pt>
                <c:pt idx="2">
                  <c:v>62308.0</c:v>
                </c:pt>
                <c:pt idx="3">
                  <c:v>65829.0</c:v>
                </c:pt>
                <c:pt idx="4">
                  <c:v>72437.0</c:v>
                </c:pt>
                <c:pt idx="5">
                  <c:v>74333.0</c:v>
                </c:pt>
                <c:pt idx="6">
                  <c:v>71593.0</c:v>
                </c:pt>
                <c:pt idx="7">
                  <c:v>73257.0</c:v>
                </c:pt>
                <c:pt idx="8">
                  <c:v>79177.0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53-4957-9A69-1F61310CDE86}"/>
            </c:ext>
          </c:extLst>
        </c:ser>
        <c:ser>
          <c:idx val="1"/>
          <c:order val="1"/>
          <c:tx>
            <c:strRef>
              <c:f>'7'!$B$30</c:f>
              <c:strCache>
                <c:ptCount val="1"/>
                <c:pt idx="0">
                  <c:v>Inmigración internacional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'7'!$B$18:$B$26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'7'!$G$18:$G$26</c:f>
              <c:numCache>
                <c:formatCode>General</c:formatCode>
                <c:ptCount val="9"/>
                <c:pt idx="0">
                  <c:v>7332.0</c:v>
                </c:pt>
                <c:pt idx="1">
                  <c:v>7084.0</c:v>
                </c:pt>
                <c:pt idx="2">
                  <c:v>6896.0</c:v>
                </c:pt>
                <c:pt idx="3">
                  <c:v>7980.0</c:v>
                </c:pt>
                <c:pt idx="4">
                  <c:v>9220.0</c:v>
                </c:pt>
                <c:pt idx="5">
                  <c:v>8445.0</c:v>
                </c:pt>
                <c:pt idx="6">
                  <c:v>8829.0</c:v>
                </c:pt>
                <c:pt idx="7">
                  <c:v>12426.0</c:v>
                </c:pt>
                <c:pt idx="8">
                  <c:v>16063.0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53-4957-9A69-1F61310CDE86}"/>
            </c:ext>
          </c:extLst>
        </c:ser>
        <c:ser>
          <c:idx val="2"/>
          <c:order val="2"/>
          <c:tx>
            <c:strRef>
              <c:f>'7'!$B$32</c:f>
              <c:strCache>
                <c:ptCount val="1"/>
                <c:pt idx="0">
                  <c:v>Emigración interna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'7'!$B$18:$B$26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'7'!$I$18:$I$26</c:f>
              <c:numCache>
                <c:formatCode>General</c:formatCode>
                <c:ptCount val="9"/>
                <c:pt idx="0">
                  <c:v>73944.0</c:v>
                </c:pt>
                <c:pt idx="1">
                  <c:v>66135.0</c:v>
                </c:pt>
                <c:pt idx="2">
                  <c:v>63339.0</c:v>
                </c:pt>
                <c:pt idx="3">
                  <c:v>64881.0</c:v>
                </c:pt>
                <c:pt idx="4">
                  <c:v>61232.0</c:v>
                </c:pt>
                <c:pt idx="5">
                  <c:v>60769.0</c:v>
                </c:pt>
                <c:pt idx="6">
                  <c:v>59301.0</c:v>
                </c:pt>
                <c:pt idx="7">
                  <c:v>60385.0</c:v>
                </c:pt>
                <c:pt idx="8">
                  <c:v>58059.0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153-4957-9A69-1F61310CDE86}"/>
            </c:ext>
          </c:extLst>
        </c:ser>
        <c:ser>
          <c:idx val="3"/>
          <c:order val="3"/>
          <c:tx>
            <c:strRef>
              <c:f>'7'!$B$33</c:f>
              <c:strCache>
                <c:ptCount val="1"/>
                <c:pt idx="0">
                  <c:v>Emigración internacional</c:v>
                </c:pt>
              </c:strCache>
            </c:strRef>
          </c:tx>
          <c:spPr>
            <a:ln w="6350" cap="rnd">
              <a:solidFill>
                <a:sysClr val="windowText" lastClr="000000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ysClr val="windowText" lastClr="00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'7'!$B$18:$B$26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'7'!$K$18:$K$26</c:f>
              <c:numCache>
                <c:formatCode>General</c:formatCode>
                <c:ptCount val="9"/>
                <c:pt idx="0">
                  <c:v>6782.0</c:v>
                </c:pt>
                <c:pt idx="1">
                  <c:v>8195.0</c:v>
                </c:pt>
                <c:pt idx="2">
                  <c:v>8426.0</c:v>
                </c:pt>
                <c:pt idx="3">
                  <c:v>9182.0</c:v>
                </c:pt>
                <c:pt idx="4">
                  <c:v>13167.0</c:v>
                </c:pt>
                <c:pt idx="5">
                  <c:v>13859.0</c:v>
                </c:pt>
                <c:pt idx="6">
                  <c:v>17558.0</c:v>
                </c:pt>
                <c:pt idx="7">
                  <c:v>19318.0</c:v>
                </c:pt>
                <c:pt idx="8">
                  <c:v>22413.0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153-4957-9A69-1F61310CDE86}"/>
            </c:ext>
          </c:extLst>
        </c:ser>
        <c:ser>
          <c:idx val="4"/>
          <c:order val="4"/>
          <c:tx>
            <c:strRef>
              <c:f>'7'!$B$31</c:f>
              <c:strCache>
                <c:ptCount val="1"/>
                <c:pt idx="0">
                  <c:v>Regional</c:v>
                </c:pt>
              </c:strCache>
            </c:strRef>
          </c:tx>
          <c:spPr>
            <a:ln w="15875" cap="rnd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'7'!$B$18:$B$26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'7'!$C$18:$C$26</c:f>
              <c:numCache>
                <c:formatCode>General</c:formatCode>
                <c:ptCount val="9"/>
                <c:pt idx="0">
                  <c:v>109071.0</c:v>
                </c:pt>
                <c:pt idx="1">
                  <c:v>97472.0</c:v>
                </c:pt>
                <c:pt idx="2">
                  <c:v>99362.0</c:v>
                </c:pt>
                <c:pt idx="3">
                  <c:v>105591.0</c:v>
                </c:pt>
                <c:pt idx="4">
                  <c:v>101803.0</c:v>
                </c:pt>
                <c:pt idx="5">
                  <c:v>99680.0</c:v>
                </c:pt>
                <c:pt idx="6">
                  <c:v>100037.0</c:v>
                </c:pt>
                <c:pt idx="7">
                  <c:v>103058.0</c:v>
                </c:pt>
                <c:pt idx="8">
                  <c:v>105848.0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153-4957-9A69-1F61310CD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140008"/>
        <c:axId val="2130143576"/>
      </c:lineChart>
      <c:catAx>
        <c:axId val="2130140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143576"/>
        <c:crosses val="autoZero"/>
        <c:auto val="1"/>
        <c:lblAlgn val="ctr"/>
        <c:lblOffset val="100"/>
        <c:noMultiLvlLbl val="0"/>
      </c:catAx>
      <c:valAx>
        <c:axId val="2130143576"/>
        <c:scaling>
          <c:orientation val="minMax"/>
          <c:max val="1750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" lastClr="FFFFFF">
                <a:lumMod val="7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140008"/>
        <c:crosses val="autoZero"/>
        <c:crossBetween val="between"/>
        <c:majorUnit val="25000.0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chemeClr val="tx1"/>
                      </a:solidFill>
                    </a:rPr>
                    <a:t>Millares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solidFill>
            <a:sysClr val="window" lastClr="FFFFFF">
              <a:lumMod val="75000"/>
            </a:sysClr>
          </a:solidFill>
        </a:ln>
        <a:effectLst/>
      </c:spPr>
    </c:plotArea>
    <c:legend>
      <c:legendPos val="r"/>
      <c:layout>
        <c:manualLayout>
          <c:xMode val="edge"/>
          <c:yMode val="edge"/>
          <c:x val="0.230742490489353"/>
          <c:y val="0.0353416666666667"/>
          <c:w val="0.711981214722601"/>
          <c:h val="0.285172619047619"/>
        </c:manualLayout>
      </c:layout>
      <c:overlay val="1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ysClr val="windowText" lastClr="000000"/>
                </a:solidFill>
              </a:rPr>
              <a:t>No nativos</a:t>
            </a:r>
          </a:p>
        </c:rich>
      </c:tx>
      <c:layout>
        <c:manualLayout>
          <c:xMode val="edge"/>
          <c:yMode val="edge"/>
          <c:x val="0.594556746031746"/>
          <c:y val="0.0705555555555555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5128571428571"/>
          <c:y val="0.0554365079365079"/>
          <c:w val="0.759434920634921"/>
          <c:h val="0.791088888888889"/>
        </c:manualLayout>
      </c:layout>
      <c:lineChart>
        <c:grouping val="standard"/>
        <c:varyColors val="0"/>
        <c:ser>
          <c:idx val="0"/>
          <c:order val="0"/>
          <c:tx>
            <c:strRef>
              <c:f>'7'!$B$29</c:f>
              <c:strCache>
                <c:ptCount val="1"/>
                <c:pt idx="0">
                  <c:v>Inmigración interna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'7'!$B$18:$B$26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'7'!$F$18:$F$26</c:f>
              <c:numCache>
                <c:formatCode>General</c:formatCode>
                <c:ptCount val="9"/>
                <c:pt idx="0">
                  <c:v>32739.0</c:v>
                </c:pt>
                <c:pt idx="1">
                  <c:v>29805.0</c:v>
                </c:pt>
                <c:pt idx="2">
                  <c:v>30733.0</c:v>
                </c:pt>
                <c:pt idx="3">
                  <c:v>27907.0</c:v>
                </c:pt>
                <c:pt idx="4">
                  <c:v>26692.0</c:v>
                </c:pt>
                <c:pt idx="5">
                  <c:v>26458.0</c:v>
                </c:pt>
                <c:pt idx="6">
                  <c:v>23452.0</c:v>
                </c:pt>
                <c:pt idx="7">
                  <c:v>20932.0</c:v>
                </c:pt>
                <c:pt idx="8">
                  <c:v>19697.0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53-4957-9A69-1F61310CDE86}"/>
            </c:ext>
          </c:extLst>
        </c:ser>
        <c:ser>
          <c:idx val="1"/>
          <c:order val="1"/>
          <c:tx>
            <c:strRef>
              <c:f>'7'!$B$30</c:f>
              <c:strCache>
                <c:ptCount val="1"/>
                <c:pt idx="0">
                  <c:v>Inmigración internacional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'7'!$B$18:$B$26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'7'!$H$18:$H$26</c:f>
              <c:numCache>
                <c:formatCode>General</c:formatCode>
                <c:ptCount val="9"/>
                <c:pt idx="0">
                  <c:v>172276.0</c:v>
                </c:pt>
                <c:pt idx="1">
                  <c:v>128073.0</c:v>
                </c:pt>
                <c:pt idx="2">
                  <c:v>80752.0</c:v>
                </c:pt>
                <c:pt idx="3">
                  <c:v>65410.0</c:v>
                </c:pt>
                <c:pt idx="4">
                  <c:v>67504.0</c:v>
                </c:pt>
                <c:pt idx="5">
                  <c:v>59484.0</c:v>
                </c:pt>
                <c:pt idx="6">
                  <c:v>53643.0</c:v>
                </c:pt>
                <c:pt idx="7">
                  <c:v>64525.0</c:v>
                </c:pt>
                <c:pt idx="8">
                  <c:v>75011.0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53-4957-9A69-1F61310CDE86}"/>
            </c:ext>
          </c:extLst>
        </c:ser>
        <c:ser>
          <c:idx val="2"/>
          <c:order val="2"/>
          <c:tx>
            <c:strRef>
              <c:f>'7'!$B$32</c:f>
              <c:strCache>
                <c:ptCount val="1"/>
                <c:pt idx="0">
                  <c:v>Emigración interna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'7'!$B$18:$B$26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'7'!$J$18:$J$26</c:f>
              <c:numCache>
                <c:formatCode>General</c:formatCode>
                <c:ptCount val="9"/>
                <c:pt idx="0">
                  <c:v>41507.0</c:v>
                </c:pt>
                <c:pt idx="1">
                  <c:v>36008.0</c:v>
                </c:pt>
                <c:pt idx="2">
                  <c:v>31902.0</c:v>
                </c:pt>
                <c:pt idx="3">
                  <c:v>29872.0</c:v>
                </c:pt>
                <c:pt idx="4">
                  <c:v>29520.0</c:v>
                </c:pt>
                <c:pt idx="5">
                  <c:v>24636.0</c:v>
                </c:pt>
                <c:pt idx="6">
                  <c:v>20741.0</c:v>
                </c:pt>
                <c:pt idx="7">
                  <c:v>18191.0</c:v>
                </c:pt>
                <c:pt idx="8">
                  <c:v>17027.0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153-4957-9A69-1F61310CDE86}"/>
            </c:ext>
          </c:extLst>
        </c:ser>
        <c:ser>
          <c:idx val="3"/>
          <c:order val="3"/>
          <c:tx>
            <c:strRef>
              <c:f>'7'!$B$33</c:f>
              <c:strCache>
                <c:ptCount val="1"/>
                <c:pt idx="0">
                  <c:v>Emigración internacional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'7'!$B$18:$B$26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'7'!$L$18:$L$26</c:f>
              <c:numCache>
                <c:formatCode>General</c:formatCode>
                <c:ptCount val="9"/>
                <c:pt idx="0">
                  <c:v>47661.0</c:v>
                </c:pt>
                <c:pt idx="1">
                  <c:v>52770.0</c:v>
                </c:pt>
                <c:pt idx="2">
                  <c:v>47985.0</c:v>
                </c:pt>
                <c:pt idx="3">
                  <c:v>60171.0</c:v>
                </c:pt>
                <c:pt idx="4">
                  <c:v>82738.0</c:v>
                </c:pt>
                <c:pt idx="5">
                  <c:v>66504.0</c:v>
                </c:pt>
                <c:pt idx="6">
                  <c:v>81079.0</c:v>
                </c:pt>
                <c:pt idx="7">
                  <c:v>73599.0</c:v>
                </c:pt>
                <c:pt idx="8">
                  <c:v>54294.0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153-4957-9A69-1F61310CDE86}"/>
            </c:ext>
          </c:extLst>
        </c:ser>
        <c:ser>
          <c:idx val="4"/>
          <c:order val="4"/>
          <c:tx>
            <c:strRef>
              <c:f>'7'!$B$31</c:f>
              <c:strCache>
                <c:ptCount val="1"/>
                <c:pt idx="0">
                  <c:v>Regional</c:v>
                </c:pt>
              </c:strCache>
            </c:strRef>
          </c:tx>
          <c:spPr>
            <a:ln w="15875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'7'!$B$18:$B$26</c:f>
              <c:strCach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strCache>
            </c:strRef>
          </c:cat>
          <c:val>
            <c:numRef>
              <c:f>'7'!$D$18:$D$26</c:f>
              <c:numCache>
                <c:formatCode>General</c:formatCode>
                <c:ptCount val="9"/>
                <c:pt idx="0">
                  <c:v>59031.0</c:v>
                </c:pt>
                <c:pt idx="1">
                  <c:v>54726.0</c:v>
                </c:pt>
                <c:pt idx="2">
                  <c:v>59107.0</c:v>
                </c:pt>
                <c:pt idx="3">
                  <c:v>54953.0</c:v>
                </c:pt>
                <c:pt idx="4">
                  <c:v>51470.0</c:v>
                </c:pt>
                <c:pt idx="5">
                  <c:v>48679.0</c:v>
                </c:pt>
                <c:pt idx="6">
                  <c:v>43446.0</c:v>
                </c:pt>
                <c:pt idx="7">
                  <c:v>38861.0</c:v>
                </c:pt>
                <c:pt idx="8">
                  <c:v>36142.0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153-4957-9A69-1F61310CD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212984"/>
        <c:axId val="2130242584"/>
      </c:lineChart>
      <c:catAx>
        <c:axId val="213021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242584"/>
        <c:crosses val="autoZero"/>
        <c:auto val="1"/>
        <c:lblAlgn val="ctr"/>
        <c:lblOffset val="100"/>
        <c:noMultiLvlLbl val="0"/>
      </c:catAx>
      <c:valAx>
        <c:axId val="2130242584"/>
        <c:scaling>
          <c:orientation val="minMax"/>
          <c:max val="1750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" lastClr="FFFFFF">
                <a:lumMod val="7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212984"/>
        <c:crosses val="autoZero"/>
        <c:crossBetween val="between"/>
        <c:majorUnit val="25000.0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chemeClr val="tx1"/>
                      </a:solidFill>
                    </a:rPr>
                    <a:t>Millares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solidFill>
            <a:sysClr val="window" lastClr="FFFFFF">
              <a:lumMod val="7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Periferia</a:t>
            </a:r>
          </a:p>
        </c:rich>
      </c:tx>
      <c:layout>
        <c:manualLayout>
          <c:xMode val="edge"/>
          <c:yMode val="edge"/>
          <c:x val="0.443965223097113"/>
          <c:y val="0.0462962962962963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'8'!$AA$1</c:f>
              <c:strCache>
                <c:ptCount val="1"/>
                <c:pt idx="0">
                  <c:v>Tasa crec. Vegetativo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elete val="1"/>
          </c:dLbls>
          <c:cat>
            <c:numRef>
              <c:f>'8'!$AA$3:$AA$11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'8'!$AD$3:$AD$11</c:f>
              <c:numCache>
                <c:formatCode>0</c:formatCode>
                <c:ptCount val="9"/>
                <c:pt idx="0">
                  <c:v>10.03032449059984</c:v>
                </c:pt>
                <c:pt idx="1">
                  <c:v>11.59912490884467</c:v>
                </c:pt>
                <c:pt idx="2">
                  <c:v>11.22655506636348</c:v>
                </c:pt>
                <c:pt idx="3">
                  <c:v>7.557593568105583</c:v>
                </c:pt>
                <c:pt idx="4">
                  <c:v>7.643151168054576</c:v>
                </c:pt>
                <c:pt idx="5">
                  <c:v>6.047689274803991</c:v>
                </c:pt>
                <c:pt idx="6">
                  <c:v>5.128305688852285</c:v>
                </c:pt>
                <c:pt idx="7">
                  <c:v>4.79629255522672</c:v>
                </c:pt>
                <c:pt idx="8">
                  <c:v>3.680403195856907</c:v>
                </c:pt>
              </c:numCache>
            </c:numRef>
          </c:val>
        </c:ser>
        <c:ser>
          <c:idx val="1"/>
          <c:order val="1"/>
          <c:tx>
            <c:strRef>
              <c:f>'8'!$AF$1</c:f>
              <c:strCache>
                <c:ptCount val="1"/>
                <c:pt idx="0">
                  <c:v>Tasa crec. migratorio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elete val="1"/>
          </c:dLbls>
          <c:cat>
            <c:numRef>
              <c:f>'8'!$AA$3:$AA$11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'8'!$AI$3:$AI$11</c:f>
              <c:numCache>
                <c:formatCode>0</c:formatCode>
                <c:ptCount val="9"/>
                <c:pt idx="0">
                  <c:v>46.2429385620801</c:v>
                </c:pt>
                <c:pt idx="1">
                  <c:v>25.26721533493072</c:v>
                </c:pt>
                <c:pt idx="2">
                  <c:v>18.04030190139823</c:v>
                </c:pt>
                <c:pt idx="3">
                  <c:v>18.97926415897021</c:v>
                </c:pt>
                <c:pt idx="4">
                  <c:v>13.70905300916776</c:v>
                </c:pt>
                <c:pt idx="5">
                  <c:v>7.503649305503302</c:v>
                </c:pt>
                <c:pt idx="6">
                  <c:v>-4.19639580584526</c:v>
                </c:pt>
                <c:pt idx="7">
                  <c:v>0.314663603196163</c:v>
                </c:pt>
                <c:pt idx="8">
                  <c:v>1.626267743312715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3"/>
        <c:overlap val="100"/>
        <c:axId val="2125941992"/>
        <c:axId val="2125932456"/>
      </c:barChart>
      <c:lineChart>
        <c:grouping val="standard"/>
        <c:varyColors val="0"/>
        <c:ser>
          <c:idx val="2"/>
          <c:order val="2"/>
          <c:spPr>
            <a:ln w="28575">
              <a:noFill/>
            </a:ln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[2]Hoja1!$AN$3:$AN$11</c:f>
              <c:numCache>
                <c:formatCode>General</c:formatCode>
                <c:ptCount val="9"/>
                <c:pt idx="0">
                  <c:v>56.27326305267994</c:v>
                </c:pt>
                <c:pt idx="1">
                  <c:v>36.8663402437754</c:v>
                </c:pt>
                <c:pt idx="2">
                  <c:v>29.2668569677617</c:v>
                </c:pt>
                <c:pt idx="3">
                  <c:v>26.5368577270758</c:v>
                </c:pt>
                <c:pt idx="4">
                  <c:v>21.35220417722234</c:v>
                </c:pt>
                <c:pt idx="5">
                  <c:v>13.55133858030729</c:v>
                </c:pt>
                <c:pt idx="6">
                  <c:v>0.931909883007025</c:v>
                </c:pt>
                <c:pt idx="7">
                  <c:v>5.110956158422884</c:v>
                </c:pt>
                <c:pt idx="8">
                  <c:v>5.306670939169621</c:v>
                </c:pt>
              </c:numCache>
            </c:numRef>
          </c:val>
          <c:smooth val="0"/>
          <c:extLst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25941992"/>
        <c:axId val="2125932456"/>
      </c:lineChart>
      <c:catAx>
        <c:axId val="2125941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S"/>
          </a:p>
        </c:txPr>
        <c:crossAx val="2125932456"/>
        <c:crosses val="autoZero"/>
        <c:auto val="1"/>
        <c:lblAlgn val="ctr"/>
        <c:lblOffset val="100"/>
        <c:noMultiLvlLbl val="0"/>
      </c:catAx>
      <c:valAx>
        <c:axId val="2125932456"/>
        <c:scaling>
          <c:orientation val="minMax"/>
          <c:max val="60.0"/>
          <c:min val="-20.0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2125941992"/>
        <c:crosses val="autoZero"/>
        <c:crossBetween val="between"/>
      </c:valAx>
      <c:spPr>
        <a:ln>
          <a:solidFill>
            <a:sysClr val="window" lastClr="FFFFFF">
              <a:lumMod val="85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Área</a:t>
            </a:r>
            <a:r>
              <a:rPr lang="en-US" sz="1200" baseline="0"/>
              <a:t> m</a:t>
            </a:r>
            <a:r>
              <a:rPr lang="en-US" sz="1200"/>
              <a:t>etropolitana</a:t>
            </a:r>
          </a:p>
        </c:rich>
      </c:tx>
      <c:layout>
        <c:manualLayout>
          <c:xMode val="edge"/>
          <c:yMode val="edge"/>
          <c:x val="0.277716666666667"/>
          <c:y val="0.0521759259259259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'8'!$AA$1</c:f>
              <c:strCache>
                <c:ptCount val="1"/>
                <c:pt idx="0">
                  <c:v>Tasa crec. Vegetativo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elete val="1"/>
          </c:dLbls>
          <c:cat>
            <c:numRef>
              <c:f>'8'!$AA$3:$AA$11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'8'!$AC$3:$AC$11</c:f>
              <c:numCache>
                <c:formatCode>0</c:formatCode>
                <c:ptCount val="9"/>
                <c:pt idx="0">
                  <c:v>8.35721126687529</c:v>
                </c:pt>
                <c:pt idx="1">
                  <c:v>8.523641564943192</c:v>
                </c:pt>
                <c:pt idx="2">
                  <c:v>7.606332299811194</c:v>
                </c:pt>
                <c:pt idx="3">
                  <c:v>7.897054439138637</c:v>
                </c:pt>
                <c:pt idx="4">
                  <c:v>7.354515798324205</c:v>
                </c:pt>
                <c:pt idx="5">
                  <c:v>6.653405271031367</c:v>
                </c:pt>
                <c:pt idx="6">
                  <c:v>5.850081447865194</c:v>
                </c:pt>
                <c:pt idx="7">
                  <c:v>5.801402419979357</c:v>
                </c:pt>
                <c:pt idx="8">
                  <c:v>5.124089874955748</c:v>
                </c:pt>
              </c:numCache>
            </c:numRef>
          </c:val>
        </c:ser>
        <c:ser>
          <c:idx val="1"/>
          <c:order val="1"/>
          <c:tx>
            <c:strRef>
              <c:f>'8'!$AF$1</c:f>
              <c:strCache>
                <c:ptCount val="1"/>
                <c:pt idx="0">
                  <c:v>Tasa crec. migratorio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elete val="1"/>
          </c:dLbls>
          <c:cat>
            <c:numRef>
              <c:f>'8'!$AA$3:$AA$11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'8'!$AH$3:$AH$11</c:f>
              <c:numCache>
                <c:formatCode>0</c:formatCode>
                <c:ptCount val="9"/>
                <c:pt idx="0">
                  <c:v>24.38809767181309</c:v>
                </c:pt>
                <c:pt idx="1">
                  <c:v>12.4831363880175</c:v>
                </c:pt>
                <c:pt idx="2">
                  <c:v>7.46697677965169</c:v>
                </c:pt>
                <c:pt idx="3">
                  <c:v>1.553956866565457</c:v>
                </c:pt>
                <c:pt idx="4">
                  <c:v>3.38450247556484</c:v>
                </c:pt>
                <c:pt idx="5">
                  <c:v>-0.800346659026276</c:v>
                </c:pt>
                <c:pt idx="6">
                  <c:v>-5.704074572466808</c:v>
                </c:pt>
                <c:pt idx="7">
                  <c:v>-4.692518956734852</c:v>
                </c:pt>
                <c:pt idx="8">
                  <c:v>-3.824396780168967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3"/>
        <c:overlap val="100"/>
        <c:axId val="2126075624"/>
        <c:axId val="2126078760"/>
      </c:barChart>
      <c:lineChart>
        <c:grouping val="standard"/>
        <c:varyColors val="0"/>
        <c:ser>
          <c:idx val="2"/>
          <c:order val="2"/>
          <c:spPr>
            <a:ln w="28575">
              <a:noFill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0556130952380953"/>
                  <c:y val="-0.08115158730158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[2]Hoja1!$AM$3:$AM$11</c:f>
              <c:numCache>
                <c:formatCode>General</c:formatCode>
                <c:ptCount val="9"/>
                <c:pt idx="0">
                  <c:v>32.74530893868838</c:v>
                </c:pt>
                <c:pt idx="1">
                  <c:v>21.00677795296068</c:v>
                </c:pt>
                <c:pt idx="2">
                  <c:v>15.07330907946288</c:v>
                </c:pt>
                <c:pt idx="3">
                  <c:v>9.451011305704094</c:v>
                </c:pt>
                <c:pt idx="4">
                  <c:v>10.73901827388904</c:v>
                </c:pt>
                <c:pt idx="5">
                  <c:v>5.853058612005091</c:v>
                </c:pt>
                <c:pt idx="6">
                  <c:v>0.146006875398387</c:v>
                </c:pt>
                <c:pt idx="7">
                  <c:v>1.108883463244505</c:v>
                </c:pt>
                <c:pt idx="8">
                  <c:v>1.29969309478678</c:v>
                </c:pt>
              </c:numCache>
            </c:numRef>
          </c:val>
          <c:smooth val="0"/>
          <c:extLst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26075624"/>
        <c:axId val="2126078760"/>
      </c:lineChart>
      <c:catAx>
        <c:axId val="2126075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S"/>
          </a:p>
        </c:txPr>
        <c:crossAx val="2126078760"/>
        <c:crosses val="autoZero"/>
        <c:auto val="1"/>
        <c:lblAlgn val="ctr"/>
        <c:lblOffset val="100"/>
        <c:noMultiLvlLbl val="0"/>
      </c:catAx>
      <c:valAx>
        <c:axId val="2126078760"/>
        <c:scaling>
          <c:orientation val="minMax"/>
          <c:max val="60.0"/>
          <c:min val="-20.0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2126075624"/>
        <c:crosses val="autoZero"/>
        <c:crossBetween val="between"/>
      </c:valAx>
      <c:spPr>
        <a:ln>
          <a:solidFill>
            <a:sysClr val="window" lastClr="FFFFFF">
              <a:lumMod val="85000"/>
            </a:sysClr>
          </a:solidFill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93581481481482"/>
          <c:y val="0.675413888888889"/>
          <c:w val="0.718224074074074"/>
          <c:h val="0.131301851851852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Capital</a:t>
            </a:r>
          </a:p>
        </c:rich>
      </c:tx>
      <c:layout>
        <c:manualLayout>
          <c:xMode val="edge"/>
          <c:yMode val="edge"/>
          <c:x val="0.420446759259259"/>
          <c:y val="0.0462962962962963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'8'!$AA$1</c:f>
              <c:strCache>
                <c:ptCount val="1"/>
                <c:pt idx="0">
                  <c:v>Tasa crec. Vegetativo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elete val="1"/>
          </c:dLbls>
          <c:cat>
            <c:numRef>
              <c:f>'8'!$AA$3:$AA$11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'8'!$AB$3:$AB$11</c:f>
              <c:numCache>
                <c:formatCode>0</c:formatCode>
                <c:ptCount val="9"/>
                <c:pt idx="0">
                  <c:v>2.388061018630784</c:v>
                </c:pt>
                <c:pt idx="1">
                  <c:v>2.988925240543095</c:v>
                </c:pt>
                <c:pt idx="2">
                  <c:v>2.717111199230877</c:v>
                </c:pt>
                <c:pt idx="3">
                  <c:v>2.420279815793213</c:v>
                </c:pt>
                <c:pt idx="4">
                  <c:v>1.967819049282419</c:v>
                </c:pt>
                <c:pt idx="5">
                  <c:v>1.582418510570313</c:v>
                </c:pt>
                <c:pt idx="6">
                  <c:v>1.285841215400844</c:v>
                </c:pt>
                <c:pt idx="7">
                  <c:v>1.230969050419313</c:v>
                </c:pt>
                <c:pt idx="8">
                  <c:v>0.602137254317536</c:v>
                </c:pt>
              </c:numCache>
            </c:numRef>
          </c:val>
        </c:ser>
        <c:ser>
          <c:idx val="1"/>
          <c:order val="1"/>
          <c:tx>
            <c:strRef>
              <c:f>'8'!$AF$1</c:f>
              <c:strCache>
                <c:ptCount val="1"/>
                <c:pt idx="0">
                  <c:v>Tasa crec. migratorio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elete val="1"/>
          </c:dLbls>
          <c:cat>
            <c:numRef>
              <c:f>'8'!$AA$3:$AA$11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'8'!$AG$3:$AG$11</c:f>
              <c:numCache>
                <c:formatCode>0</c:formatCode>
                <c:ptCount val="9"/>
                <c:pt idx="0">
                  <c:v>23.08038754854836</c:v>
                </c:pt>
                <c:pt idx="1">
                  <c:v>10.20371096029426</c:v>
                </c:pt>
                <c:pt idx="2">
                  <c:v>2.522594219353582</c:v>
                </c:pt>
                <c:pt idx="3">
                  <c:v>-4.870843719271401</c:v>
                </c:pt>
                <c:pt idx="4">
                  <c:v>-11.66565234017048</c:v>
                </c:pt>
                <c:pt idx="5">
                  <c:v>-9.742928412020046</c:v>
                </c:pt>
                <c:pt idx="6">
                  <c:v>-14.47128450107823</c:v>
                </c:pt>
                <c:pt idx="7">
                  <c:v>-8.601562715526604</c:v>
                </c:pt>
                <c:pt idx="8">
                  <c:v>6.865125694170081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3"/>
        <c:overlap val="100"/>
        <c:axId val="2126135208"/>
        <c:axId val="2126138344"/>
      </c:barChart>
      <c:lineChart>
        <c:grouping val="standard"/>
        <c:varyColors val="0"/>
        <c:ser>
          <c:idx val="2"/>
          <c:order val="2"/>
          <c:spPr>
            <a:ln>
              <a:noFill/>
            </a:ln>
          </c:spPr>
          <c:marker>
            <c:symbol val="none"/>
          </c:marker>
          <c:dLbls>
            <c:dLbl>
              <c:idx val="3"/>
              <c:layout>
                <c:manualLayout>
                  <c:x val="-0.0633238095238095"/>
                  <c:y val="0.05246458333333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760992063492064"/>
                  <c:y val="0.05687430555555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633238095238095"/>
                  <c:y val="0.04805486111111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710595238095239"/>
                  <c:y val="0.03041597222222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582841269841271"/>
                  <c:y val="0.05246458333333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556130952380952"/>
                  <c:y val="0.105381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 ;\–#,##0\ 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[2]Hoja1!$AL$3:$AL$11</c:f>
              <c:numCache>
                <c:formatCode>General</c:formatCode>
                <c:ptCount val="9"/>
                <c:pt idx="0">
                  <c:v>25.46844856717914</c:v>
                </c:pt>
                <c:pt idx="1">
                  <c:v>13.19263620083735</c:v>
                </c:pt>
                <c:pt idx="2">
                  <c:v>5.239705418584458</c:v>
                </c:pt>
                <c:pt idx="3">
                  <c:v>-2.450563903478189</c:v>
                </c:pt>
                <c:pt idx="4">
                  <c:v>-9.697833290888064</c:v>
                </c:pt>
                <c:pt idx="5">
                  <c:v>-8.16050990144973</c:v>
                </c:pt>
                <c:pt idx="6">
                  <c:v>-13.18544328567739</c:v>
                </c:pt>
                <c:pt idx="7">
                  <c:v>-7.370593665107291</c:v>
                </c:pt>
                <c:pt idx="8">
                  <c:v>7.467262948487618</c:v>
                </c:pt>
              </c:numCache>
            </c:numRef>
          </c:val>
          <c:smooth val="0"/>
          <c:extLst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26135208"/>
        <c:axId val="2126138344"/>
      </c:lineChart>
      <c:catAx>
        <c:axId val="2126135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S"/>
          </a:p>
        </c:txPr>
        <c:crossAx val="2126138344"/>
        <c:crosses val="autoZero"/>
        <c:auto val="1"/>
        <c:lblAlgn val="ctr"/>
        <c:lblOffset val="100"/>
        <c:noMultiLvlLbl val="0"/>
      </c:catAx>
      <c:valAx>
        <c:axId val="2126138344"/>
        <c:scaling>
          <c:orientation val="minMax"/>
          <c:max val="60.0"/>
          <c:min val="-20.0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\ ;\–0\ " sourceLinked="0"/>
        <c:majorTickMark val="out"/>
        <c:minorTickMark val="none"/>
        <c:tickLblPos val="nextTo"/>
        <c:crossAx val="2126135208"/>
        <c:crosses val="autoZero"/>
        <c:crossBetween val="between"/>
      </c:valAx>
      <c:spPr>
        <a:ln>
          <a:solidFill>
            <a:sysClr val="window" lastClr="FFFFFF">
              <a:lumMod val="85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(9A) Movilidad regional</a:t>
            </a:r>
          </a:p>
        </c:rich>
      </c:tx>
      <c:layout>
        <c:manualLayout>
          <c:xMode val="edge"/>
          <c:yMode val="edge"/>
          <c:x val="0.591321055555556"/>
          <c:y val="0.117310392180773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'9'!$C$25</c:f>
              <c:strCache>
                <c:ptCount val="1"/>
                <c:pt idx="0">
                  <c:v>Centralización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'9'!$B$26:$B$44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'9'!$C$26:$C$44</c:f>
              <c:numCache>
                <c:formatCode>0.0</c:formatCode>
                <c:ptCount val="19"/>
                <c:pt idx="0">
                  <c:v>3.188942738661501</c:v>
                </c:pt>
                <c:pt idx="1">
                  <c:v>3.793815190324267</c:v>
                </c:pt>
                <c:pt idx="2">
                  <c:v>3.963777251330896</c:v>
                </c:pt>
                <c:pt idx="3">
                  <c:v>4.054702656241477</c:v>
                </c:pt>
                <c:pt idx="4">
                  <c:v>3.954645979640509</c:v>
                </c:pt>
                <c:pt idx="5">
                  <c:v>5.419481644026806</c:v>
                </c:pt>
                <c:pt idx="6">
                  <c:v>5.754713452740427</c:v>
                </c:pt>
                <c:pt idx="7">
                  <c:v>6.040459608536753</c:v>
                </c:pt>
                <c:pt idx="8">
                  <c:v>6.188438236646747</c:v>
                </c:pt>
                <c:pt idx="9">
                  <c:v>7.198421951861856</c:v>
                </c:pt>
                <c:pt idx="10">
                  <c:v>7.133462912460748</c:v>
                </c:pt>
                <c:pt idx="11">
                  <c:v>6.607223406751315</c:v>
                </c:pt>
                <c:pt idx="12">
                  <c:v>7.111064194975157</c:v>
                </c:pt>
                <c:pt idx="13">
                  <c:v>7.128159202197281</c:v>
                </c:pt>
                <c:pt idx="14">
                  <c:v>7.119671333452415</c:v>
                </c:pt>
                <c:pt idx="15">
                  <c:v>7.210651040305874</c:v>
                </c:pt>
                <c:pt idx="16">
                  <c:v>7.343943327837062</c:v>
                </c:pt>
                <c:pt idx="17">
                  <c:v>7.576502726306053</c:v>
                </c:pt>
                <c:pt idx="18">
                  <c:v>7.378491865153047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1F-4D8D-B162-552DE1FBCCCC}"/>
            </c:ext>
          </c:extLst>
        </c:ser>
        <c:ser>
          <c:idx val="1"/>
          <c:order val="1"/>
          <c:tx>
            <c:strRef>
              <c:f>'9'!$D$25</c:f>
              <c:strCache>
                <c:ptCount val="1"/>
                <c:pt idx="0">
                  <c:v>Metropolización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'9'!$B$26:$B$44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'9'!$D$26:$D$44</c:f>
              <c:numCache>
                <c:formatCode>0.0</c:formatCode>
                <c:ptCount val="19"/>
                <c:pt idx="0">
                  <c:v>5.439393089862025</c:v>
                </c:pt>
                <c:pt idx="1">
                  <c:v>6.506027697898758</c:v>
                </c:pt>
                <c:pt idx="2">
                  <c:v>6.214825558730961</c:v>
                </c:pt>
                <c:pt idx="3">
                  <c:v>6.297882526311371</c:v>
                </c:pt>
                <c:pt idx="4">
                  <c:v>5.88132483943196</c:v>
                </c:pt>
                <c:pt idx="5">
                  <c:v>7.570984201270236</c:v>
                </c:pt>
                <c:pt idx="6">
                  <c:v>7.931778581854845</c:v>
                </c:pt>
                <c:pt idx="7">
                  <c:v>7.910461508447806</c:v>
                </c:pt>
                <c:pt idx="8">
                  <c:v>7.40273861570425</c:v>
                </c:pt>
                <c:pt idx="9">
                  <c:v>8.315555367335567</c:v>
                </c:pt>
                <c:pt idx="10">
                  <c:v>7.783328329283277</c:v>
                </c:pt>
                <c:pt idx="11">
                  <c:v>6.912155164445905</c:v>
                </c:pt>
                <c:pt idx="12">
                  <c:v>6.937152721987019</c:v>
                </c:pt>
                <c:pt idx="13">
                  <c:v>6.730271098341072</c:v>
                </c:pt>
                <c:pt idx="14">
                  <c:v>6.249499547282773</c:v>
                </c:pt>
                <c:pt idx="15">
                  <c:v>6.034733734381674</c:v>
                </c:pt>
                <c:pt idx="16">
                  <c:v>5.578382255246355</c:v>
                </c:pt>
                <c:pt idx="17">
                  <c:v>5.294988083561831</c:v>
                </c:pt>
                <c:pt idx="18">
                  <c:v>5.324863809586986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1F-4D8D-B162-552DE1FBCCCC}"/>
            </c:ext>
          </c:extLst>
        </c:ser>
        <c:ser>
          <c:idx val="2"/>
          <c:order val="2"/>
          <c:tx>
            <c:strRef>
              <c:f>'9'!$E$25</c:f>
              <c:strCache>
                <c:ptCount val="1"/>
                <c:pt idx="0">
                  <c:v>Desconcentración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'9'!$B$26:$B$44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'9'!$E$26:$E$44</c:f>
              <c:numCache>
                <c:formatCode>0.0</c:formatCode>
                <c:ptCount val="19"/>
                <c:pt idx="0">
                  <c:v>3.192687248397276</c:v>
                </c:pt>
                <c:pt idx="1">
                  <c:v>3.854577190746084</c:v>
                </c:pt>
                <c:pt idx="2">
                  <c:v>3.923393637919169</c:v>
                </c:pt>
                <c:pt idx="3">
                  <c:v>3.61945315683985</c:v>
                </c:pt>
                <c:pt idx="4">
                  <c:v>3.809686332094295</c:v>
                </c:pt>
                <c:pt idx="5">
                  <c:v>4.716837686044594</c:v>
                </c:pt>
                <c:pt idx="6">
                  <c:v>4.886594848162116</c:v>
                </c:pt>
                <c:pt idx="7">
                  <c:v>4.708652548412894</c:v>
                </c:pt>
                <c:pt idx="8">
                  <c:v>4.506058388319863</c:v>
                </c:pt>
                <c:pt idx="9">
                  <c:v>4.916677364326106</c:v>
                </c:pt>
                <c:pt idx="10">
                  <c:v>4.989101316592687</c:v>
                </c:pt>
                <c:pt idx="11">
                  <c:v>3.95700304220777</c:v>
                </c:pt>
                <c:pt idx="12">
                  <c:v>3.974274180389636</c:v>
                </c:pt>
                <c:pt idx="13">
                  <c:v>4.150949108319785</c:v>
                </c:pt>
                <c:pt idx="14">
                  <c:v>3.700886340258572</c:v>
                </c:pt>
                <c:pt idx="15">
                  <c:v>3.233926507169286</c:v>
                </c:pt>
                <c:pt idx="16">
                  <c:v>2.979461530127705</c:v>
                </c:pt>
                <c:pt idx="17">
                  <c:v>3.062032809998824</c:v>
                </c:pt>
                <c:pt idx="18">
                  <c:v>3.161502269995208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1F-4D8D-B162-552DE1FBCCCC}"/>
            </c:ext>
          </c:extLst>
        </c:ser>
        <c:ser>
          <c:idx val="3"/>
          <c:order val="3"/>
          <c:tx>
            <c:strRef>
              <c:f>'9'!$F$25</c:f>
              <c:strCache>
                <c:ptCount val="1"/>
                <c:pt idx="0">
                  <c:v>Intraestrato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'9'!$B$26:$B$44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'9'!$F$26:$F$44</c:f>
              <c:numCache>
                <c:formatCode>0.0</c:formatCode>
                <c:ptCount val="19"/>
                <c:pt idx="0">
                  <c:v>3.381292291404448</c:v>
                </c:pt>
                <c:pt idx="1">
                  <c:v>4.177143308741004</c:v>
                </c:pt>
                <c:pt idx="2">
                  <c:v>4.233516602157548</c:v>
                </c:pt>
                <c:pt idx="3">
                  <c:v>4.256823296927983</c:v>
                </c:pt>
                <c:pt idx="4">
                  <c:v>4.157405992980467</c:v>
                </c:pt>
                <c:pt idx="5">
                  <c:v>5.743149577088721</c:v>
                </c:pt>
                <c:pt idx="6">
                  <c:v>5.979466270199225</c:v>
                </c:pt>
                <c:pt idx="7">
                  <c:v>6.140213435803908</c:v>
                </c:pt>
                <c:pt idx="8">
                  <c:v>6.374199967491697</c:v>
                </c:pt>
                <c:pt idx="9">
                  <c:v>7.003051810639517</c:v>
                </c:pt>
                <c:pt idx="10">
                  <c:v>7.30977169146417</c:v>
                </c:pt>
                <c:pt idx="11">
                  <c:v>6.570252406077464</c:v>
                </c:pt>
                <c:pt idx="12">
                  <c:v>6.650362271455102</c:v>
                </c:pt>
                <c:pt idx="13">
                  <c:v>6.788193473708338</c:v>
                </c:pt>
                <c:pt idx="14">
                  <c:v>6.531754879798957</c:v>
                </c:pt>
                <c:pt idx="15">
                  <c:v>6.35549442358927</c:v>
                </c:pt>
                <c:pt idx="16">
                  <c:v>6.257764966786463</c:v>
                </c:pt>
                <c:pt idx="17">
                  <c:v>6.084039047317924</c:v>
                </c:pt>
                <c:pt idx="18">
                  <c:v>6.142285271100602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1F-4D8D-B162-552DE1FBC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86200"/>
        <c:axId val="2131882424"/>
      </c:lineChart>
      <c:catAx>
        <c:axId val="213188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1882424"/>
        <c:crosses val="autoZero"/>
        <c:auto val="1"/>
        <c:lblAlgn val="ctr"/>
        <c:lblOffset val="100"/>
        <c:noMultiLvlLbl val="0"/>
      </c:catAx>
      <c:valAx>
        <c:axId val="2131882424"/>
        <c:scaling>
          <c:orientation val="minMax"/>
          <c:max val="16.0"/>
          <c:min val="-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1886200"/>
        <c:crosses val="autoZero"/>
        <c:crossBetween val="between"/>
        <c:majorUnit val="5.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977461666666667"/>
          <c:y val="0.646213217581784"/>
          <c:w val="0.887142722222222"/>
          <c:h val="0.14098534558180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(9B)</a:t>
            </a:r>
            <a:r>
              <a:rPr lang="es-ES" sz="1200" baseline="0"/>
              <a:t> </a:t>
            </a:r>
          </a:p>
          <a:p>
            <a:pPr>
              <a:defRPr sz="1200"/>
            </a:pPr>
            <a:r>
              <a:rPr lang="es-ES" sz="1200"/>
              <a:t>Migraciones internas</a:t>
            </a:r>
          </a:p>
          <a:p>
            <a:pPr>
              <a:defRPr sz="1200"/>
            </a:pPr>
            <a:r>
              <a:rPr lang="es-ES" sz="1200">
                <a:solidFill>
                  <a:schemeClr val="bg1">
                    <a:lumMod val="50000"/>
                  </a:schemeClr>
                </a:solidFill>
              </a:rPr>
              <a:t>Migraciones internacionales</a:t>
            </a:r>
          </a:p>
        </c:rich>
      </c:tx>
      <c:layout>
        <c:manualLayout>
          <c:xMode val="edge"/>
          <c:yMode val="edge"/>
          <c:x val="0.578937445319335"/>
          <c:y val="0.0176388888888889"/>
        </c:manualLayout>
      </c:layout>
      <c:overlay val="1"/>
      <c:spPr>
        <a:noFill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'9'!$G$25</c:f>
              <c:strCache>
                <c:ptCount val="1"/>
                <c:pt idx="0">
                  <c:v>Capital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'9'!$B$26:$B$44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'9'!$G$26:$G$44</c:f>
              <c:numCache>
                <c:formatCode>0.0</c:formatCode>
                <c:ptCount val="19"/>
                <c:pt idx="0">
                  <c:v>-1.198440194907644</c:v>
                </c:pt>
                <c:pt idx="1">
                  <c:v>-1.170889609414632</c:v>
                </c:pt>
                <c:pt idx="2">
                  <c:v>-1.394297389373294</c:v>
                </c:pt>
                <c:pt idx="3">
                  <c:v>-1.112892508026922</c:v>
                </c:pt>
                <c:pt idx="4">
                  <c:v>-1.151786971705804</c:v>
                </c:pt>
                <c:pt idx="5">
                  <c:v>-1.867492837957783</c:v>
                </c:pt>
                <c:pt idx="6">
                  <c:v>-2.580058211847493</c:v>
                </c:pt>
                <c:pt idx="7">
                  <c:v>-2.800754390442937</c:v>
                </c:pt>
                <c:pt idx="8">
                  <c:v>-2.35626727838851</c:v>
                </c:pt>
                <c:pt idx="9">
                  <c:v>-1.231113116830352</c:v>
                </c:pt>
                <c:pt idx="10">
                  <c:v>-0.531192932883587</c:v>
                </c:pt>
                <c:pt idx="11">
                  <c:v>-0.266064808268233</c:v>
                </c:pt>
                <c:pt idx="12">
                  <c:v>0.362458289271608</c:v>
                </c:pt>
                <c:pt idx="13">
                  <c:v>0.67622442495438</c:v>
                </c:pt>
                <c:pt idx="14">
                  <c:v>1.469021206876374</c:v>
                </c:pt>
                <c:pt idx="15">
                  <c:v>1.905940314039183</c:v>
                </c:pt>
                <c:pt idx="16">
                  <c:v>2.045870147708983</c:v>
                </c:pt>
                <c:pt idx="17">
                  <c:v>2.062764768796897</c:v>
                </c:pt>
                <c:pt idx="18">
                  <c:v>2.872444434249494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1F-4D8D-B162-552DE1FBCCCC}"/>
            </c:ext>
          </c:extLst>
        </c:ser>
        <c:ser>
          <c:idx val="1"/>
          <c:order val="1"/>
          <c:tx>
            <c:strRef>
              <c:f>'9'!$H$25</c:f>
              <c:strCache>
                <c:ptCount val="1"/>
                <c:pt idx="0">
                  <c:v>Área metropolitana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'9'!$B$26:$B$44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'9'!$H$26:$H$44</c:f>
              <c:numCache>
                <c:formatCode>0.0</c:formatCode>
                <c:ptCount val="19"/>
                <c:pt idx="0">
                  <c:v>-0.575669102010398</c:v>
                </c:pt>
                <c:pt idx="1">
                  <c:v>-0.308108278666256</c:v>
                </c:pt>
                <c:pt idx="2">
                  <c:v>-0.318045108496181</c:v>
                </c:pt>
                <c:pt idx="3">
                  <c:v>-0.144831067133643</c:v>
                </c:pt>
                <c:pt idx="4">
                  <c:v>-0.619473126729137</c:v>
                </c:pt>
                <c:pt idx="5">
                  <c:v>-1.343755440777927</c:v>
                </c:pt>
                <c:pt idx="6">
                  <c:v>-2.064428388936226</c:v>
                </c:pt>
                <c:pt idx="7">
                  <c:v>-2.55944189517997</c:v>
                </c:pt>
                <c:pt idx="8">
                  <c:v>-2.352258032399051</c:v>
                </c:pt>
                <c:pt idx="9">
                  <c:v>-2.347253965964239</c:v>
                </c:pt>
                <c:pt idx="10">
                  <c:v>-1.873017689890343</c:v>
                </c:pt>
                <c:pt idx="11">
                  <c:v>-1.19128779949078</c:v>
                </c:pt>
                <c:pt idx="12">
                  <c:v>-0.660147399704304</c:v>
                </c:pt>
                <c:pt idx="13">
                  <c:v>-0.805661626441765</c:v>
                </c:pt>
                <c:pt idx="14">
                  <c:v>-0.174619501949456</c:v>
                </c:pt>
                <c:pt idx="15">
                  <c:v>0.458515399783794</c:v>
                </c:pt>
                <c:pt idx="16">
                  <c:v>0.325096751032491</c:v>
                </c:pt>
                <c:pt idx="17">
                  <c:v>0.354188625689178</c:v>
                </c:pt>
                <c:pt idx="18">
                  <c:v>0.696218658536056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1F-4D8D-B162-552DE1FBCCCC}"/>
            </c:ext>
          </c:extLst>
        </c:ser>
        <c:ser>
          <c:idx val="2"/>
          <c:order val="2"/>
          <c:tx>
            <c:strRef>
              <c:f>'9'!$I$25</c:f>
              <c:strCache>
                <c:ptCount val="1"/>
                <c:pt idx="0">
                  <c:v>Periferia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'9'!$B$26:$B$44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'9'!$I$26:$I$44</c:f>
              <c:numCache>
                <c:formatCode>0.0</c:formatCode>
                <c:ptCount val="19"/>
                <c:pt idx="0">
                  <c:v>-0.0356713822197473</c:v>
                </c:pt>
                <c:pt idx="1">
                  <c:v>0.0285249262430396</c:v>
                </c:pt>
                <c:pt idx="2">
                  <c:v>0.0832791262222685</c:v>
                </c:pt>
                <c:pt idx="3">
                  <c:v>0.0588021695542597</c:v>
                </c:pt>
                <c:pt idx="4">
                  <c:v>-0.0174318563504941</c:v>
                </c:pt>
                <c:pt idx="5">
                  <c:v>-0.00906981570668002</c:v>
                </c:pt>
                <c:pt idx="6">
                  <c:v>-0.190041957619602</c:v>
                </c:pt>
                <c:pt idx="7">
                  <c:v>-0.30401975635595</c:v>
                </c:pt>
                <c:pt idx="8">
                  <c:v>-0.302029864539272</c:v>
                </c:pt>
                <c:pt idx="9">
                  <c:v>-0.316132379234453</c:v>
                </c:pt>
                <c:pt idx="10">
                  <c:v>-0.273286702440565</c:v>
                </c:pt>
                <c:pt idx="11">
                  <c:v>-0.181537093052375</c:v>
                </c:pt>
                <c:pt idx="12">
                  <c:v>-0.0448402007346319</c:v>
                </c:pt>
                <c:pt idx="13">
                  <c:v>-0.0276482805086419</c:v>
                </c:pt>
                <c:pt idx="14">
                  <c:v>-0.00446557809218185</c:v>
                </c:pt>
                <c:pt idx="15">
                  <c:v>0.00369398106573047</c:v>
                </c:pt>
                <c:pt idx="16">
                  <c:v>-0.0538996513588311</c:v>
                </c:pt>
                <c:pt idx="17">
                  <c:v>0.0052748196554674</c:v>
                </c:pt>
                <c:pt idx="18">
                  <c:v>0.118257977841276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1F-4D8D-B162-552DE1FBCCCC}"/>
            </c:ext>
          </c:extLst>
        </c:ser>
        <c:ser>
          <c:idx val="3"/>
          <c:order val="3"/>
          <c:tx>
            <c:strRef>
              <c:f>'9'!$J$25</c:f>
              <c:strCache>
                <c:ptCount val="1"/>
                <c:pt idx="0">
                  <c:v>Centralización</c:v>
                </c:pt>
              </c:strCache>
            </c:strRef>
          </c:tx>
          <c:spPr>
            <a:ln w="19050" cap="rnd">
              <a:solidFill>
                <a:sysClr val="window" lastClr="FFFFFF">
                  <a:lumMod val="50000"/>
                </a:sys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'9'!$B$26:$B$44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'9'!$J$26:$J$44</c:f>
              <c:numCache>
                <c:formatCode>0.0</c:formatCode>
                <c:ptCount val="19"/>
                <c:pt idx="5">
                  <c:v>15.45958979179793</c:v>
                </c:pt>
                <c:pt idx="6">
                  <c:v>13.38173068520713</c:v>
                </c:pt>
                <c:pt idx="7">
                  <c:v>10.44084394117005</c:v>
                </c:pt>
                <c:pt idx="8">
                  <c:v>10.55784815749254</c:v>
                </c:pt>
                <c:pt idx="9">
                  <c:v>12.18325553818932</c:v>
                </c:pt>
                <c:pt idx="10">
                  <c:v>9.628984968988517</c:v>
                </c:pt>
                <c:pt idx="11">
                  <c:v>6.49804835775289</c:v>
                </c:pt>
                <c:pt idx="12">
                  <c:v>2.451731392250866</c:v>
                </c:pt>
                <c:pt idx="13">
                  <c:v>-0.211764204342726</c:v>
                </c:pt>
                <c:pt idx="14">
                  <c:v>-4.207190504641121</c:v>
                </c:pt>
                <c:pt idx="15">
                  <c:v>-1.931182517988341</c:v>
                </c:pt>
                <c:pt idx="16">
                  <c:v>-4.151971997509496</c:v>
                </c:pt>
                <c:pt idx="17">
                  <c:v>-1.797627510232374</c:v>
                </c:pt>
                <c:pt idx="18">
                  <c:v>2.445289798691754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1F-4D8D-B162-552DE1FBCCCC}"/>
            </c:ext>
          </c:extLst>
        </c:ser>
        <c:ser>
          <c:idx val="4"/>
          <c:order val="4"/>
          <c:tx>
            <c:strRef>
              <c:f>'9'!$K$25</c:f>
              <c:strCache>
                <c:ptCount val="1"/>
                <c:pt idx="0">
                  <c:v>Metropolización</c:v>
                </c:pt>
              </c:strCache>
            </c:strRef>
          </c:tx>
          <c:spPr>
            <a:ln w="25400" cap="rnd">
              <a:solidFill>
                <a:sysClr val="windowText" lastClr="000000">
                  <a:lumMod val="50000"/>
                  <a:lumOff val="50000"/>
                </a:sys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'9'!$B$26:$B$44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'9'!$K$26:$K$44</c:f>
              <c:numCache>
                <c:formatCode>0.0</c:formatCode>
                <c:ptCount val="19"/>
                <c:pt idx="5">
                  <c:v>6.974154759865959</c:v>
                </c:pt>
                <c:pt idx="6">
                  <c:v>6.342888972715615</c:v>
                </c:pt>
                <c:pt idx="7">
                  <c:v>6.94385202038037</c:v>
                </c:pt>
                <c:pt idx="8">
                  <c:v>6.924636031461222</c:v>
                </c:pt>
                <c:pt idx="9">
                  <c:v>8.568659783991096</c:v>
                </c:pt>
                <c:pt idx="10">
                  <c:v>8.72509891464866</c:v>
                </c:pt>
                <c:pt idx="11">
                  <c:v>4.335086822603185</c:v>
                </c:pt>
                <c:pt idx="12">
                  <c:v>2.013916654522446</c:v>
                </c:pt>
                <c:pt idx="13">
                  <c:v>0.762412919500873</c:v>
                </c:pt>
                <c:pt idx="14">
                  <c:v>1.089909025395281</c:v>
                </c:pt>
                <c:pt idx="15">
                  <c:v>0.116052571815032</c:v>
                </c:pt>
                <c:pt idx="16">
                  <c:v>-1.145328981309717</c:v>
                </c:pt>
                <c:pt idx="17">
                  <c:v>-0.478457171101807</c:v>
                </c:pt>
                <c:pt idx="18">
                  <c:v>0.00216987115305093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41F-4D8D-B162-552DE1FBCCCC}"/>
            </c:ext>
          </c:extLst>
        </c:ser>
        <c:ser>
          <c:idx val="5"/>
          <c:order val="5"/>
          <c:tx>
            <c:strRef>
              <c:f>'9'!$L$25</c:f>
              <c:strCache>
                <c:ptCount val="1"/>
                <c:pt idx="0">
                  <c:v>Desconcentración</c:v>
                </c:pt>
              </c:strCache>
            </c:strRef>
          </c:tx>
          <c:spPr>
            <a:ln w="38100" cap="rnd">
              <a:solidFill>
                <a:sysClr val="window" lastClr="FFFFFF">
                  <a:lumMod val="50000"/>
                </a:sys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'9'!$B$26:$B$44</c:f>
              <c:numCache>
                <c:formatCode>General</c:formatCode>
                <c:ptCount val="19"/>
                <c:pt idx="0">
                  <c:v>1997.0</c:v>
                </c:pt>
                <c:pt idx="1">
                  <c:v>1998.0</c:v>
                </c:pt>
                <c:pt idx="2">
                  <c:v>1999.0</c:v>
                </c:pt>
                <c:pt idx="3">
                  <c:v>2000.0</c:v>
                </c:pt>
                <c:pt idx="4">
                  <c:v>2001.0</c:v>
                </c:pt>
                <c:pt idx="5">
                  <c:v>2002.0</c:v>
                </c:pt>
                <c:pt idx="6">
                  <c:v>2003.0</c:v>
                </c:pt>
                <c:pt idx="7">
                  <c:v>2004.0</c:v>
                </c:pt>
                <c:pt idx="8">
                  <c:v>2005.0</c:v>
                </c:pt>
                <c:pt idx="9">
                  <c:v>2006.0</c:v>
                </c:pt>
                <c:pt idx="10">
                  <c:v>2007.0</c:v>
                </c:pt>
                <c:pt idx="11">
                  <c:v>2008.0</c:v>
                </c:pt>
                <c:pt idx="12">
                  <c:v>2009.0</c:v>
                </c:pt>
                <c:pt idx="13">
                  <c:v>2010.0</c:v>
                </c:pt>
                <c:pt idx="14">
                  <c:v>2011.0</c:v>
                </c:pt>
                <c:pt idx="15">
                  <c:v>2012.0</c:v>
                </c:pt>
                <c:pt idx="16">
                  <c:v>2013.0</c:v>
                </c:pt>
                <c:pt idx="17">
                  <c:v>2014.0</c:v>
                </c:pt>
                <c:pt idx="18">
                  <c:v>2015.0</c:v>
                </c:pt>
              </c:numCache>
            </c:numRef>
          </c:cat>
          <c:val>
            <c:numRef>
              <c:f>'9'!$L$26:$L$44</c:f>
              <c:numCache>
                <c:formatCode>0.0</c:formatCode>
                <c:ptCount val="19"/>
                <c:pt idx="5">
                  <c:v>1.468598786387523</c:v>
                </c:pt>
                <c:pt idx="6">
                  <c:v>1.336715212407466</c:v>
                </c:pt>
                <c:pt idx="7">
                  <c:v>1.51534050722527</c:v>
                </c:pt>
                <c:pt idx="8">
                  <c:v>1.492775923408701</c:v>
                </c:pt>
                <c:pt idx="9">
                  <c:v>1.914164186353669</c:v>
                </c:pt>
                <c:pt idx="10">
                  <c:v>1.910092722389685</c:v>
                </c:pt>
                <c:pt idx="11">
                  <c:v>0.888883973466197</c:v>
                </c:pt>
                <c:pt idx="12">
                  <c:v>0.397801086378419</c:v>
                </c:pt>
                <c:pt idx="13">
                  <c:v>0.0729049631289327</c:v>
                </c:pt>
                <c:pt idx="14">
                  <c:v>0.163686534896183</c:v>
                </c:pt>
                <c:pt idx="15">
                  <c:v>-0.0986600776305512</c:v>
                </c:pt>
                <c:pt idx="16">
                  <c:v>-0.288031088206934</c:v>
                </c:pt>
                <c:pt idx="17">
                  <c:v>-0.200908572171479</c:v>
                </c:pt>
                <c:pt idx="18">
                  <c:v>-0.220706894424609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41F-4D8D-B162-552DE1FBC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5096"/>
        <c:axId val="2131801272"/>
      </c:lineChart>
      <c:catAx>
        <c:axId val="213180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1801272"/>
        <c:crosses val="autoZero"/>
        <c:auto val="1"/>
        <c:lblAlgn val="ctr"/>
        <c:lblOffset val="100"/>
        <c:noMultiLvlLbl val="0"/>
      </c:catAx>
      <c:valAx>
        <c:axId val="2131801272"/>
        <c:scaling>
          <c:orientation val="minMax"/>
          <c:max val="16.0"/>
          <c:min val="-5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1805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0740535185185185"/>
          <c:y val="0.0895612659391866"/>
          <c:w val="0.316531611111111"/>
          <c:h val="0.27683789284892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(10B) Movilidad regional</a:t>
            </a:r>
          </a:p>
        </c:rich>
      </c:tx>
      <c:layout>
        <c:manualLayout>
          <c:xMode val="edge"/>
          <c:yMode val="edge"/>
          <c:x val="0.244000396825397"/>
          <c:y val="0.757296296296296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'10'!$C$16</c:f>
              <c:strCache>
                <c:ptCount val="1"/>
                <c:pt idx="0">
                  <c:v>Centralización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'10'!$C$17:$C$25</c:f>
              <c:numCache>
                <c:formatCode>0.0</c:formatCode>
                <c:ptCount val="9"/>
                <c:pt idx="0">
                  <c:v>5.175434474044877</c:v>
                </c:pt>
                <c:pt idx="1">
                  <c:v>4.884523017657151</c:v>
                </c:pt>
                <c:pt idx="2">
                  <c:v>5.182097610545969</c:v>
                </c:pt>
                <c:pt idx="3">
                  <c:v>5.418707143972236</c:v>
                </c:pt>
                <c:pt idx="4">
                  <c:v>5.49955817018245</c:v>
                </c:pt>
                <c:pt idx="5">
                  <c:v>5.626680826097406</c:v>
                </c:pt>
                <c:pt idx="6">
                  <c:v>5.86958496927971</c:v>
                </c:pt>
                <c:pt idx="7">
                  <c:v>6.316553715554406</c:v>
                </c:pt>
                <c:pt idx="8">
                  <c:v>6.376151041242798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1F-4D8D-B162-552DE1FBCCCC}"/>
            </c:ext>
          </c:extLst>
        </c:ser>
        <c:ser>
          <c:idx val="1"/>
          <c:order val="1"/>
          <c:tx>
            <c:strRef>
              <c:f>'10'!$D$16</c:f>
              <c:strCache>
                <c:ptCount val="1"/>
                <c:pt idx="0">
                  <c:v>Metropolización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'10'!$D$17:$D$25</c:f>
              <c:numCache>
                <c:formatCode>0.0</c:formatCode>
                <c:ptCount val="9"/>
                <c:pt idx="0">
                  <c:v>5.777452785566002</c:v>
                </c:pt>
                <c:pt idx="1">
                  <c:v>5.212236129571764</c:v>
                </c:pt>
                <c:pt idx="2">
                  <c:v>5.207816656079316</c:v>
                </c:pt>
                <c:pt idx="3">
                  <c:v>5.336279466333625</c:v>
                </c:pt>
                <c:pt idx="4">
                  <c:v>5.128627514531462</c:v>
                </c:pt>
                <c:pt idx="5">
                  <c:v>5.03435858910517</c:v>
                </c:pt>
                <c:pt idx="6">
                  <c:v>4.905041291384566</c:v>
                </c:pt>
                <c:pt idx="7">
                  <c:v>4.793500376977</c:v>
                </c:pt>
                <c:pt idx="8">
                  <c:v>4.896360433688415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1F-4D8D-B162-552DE1FBCCCC}"/>
            </c:ext>
          </c:extLst>
        </c:ser>
        <c:ser>
          <c:idx val="2"/>
          <c:order val="2"/>
          <c:tx>
            <c:strRef>
              <c:f>'10'!$E$16</c:f>
              <c:strCache>
                <c:ptCount val="1"/>
                <c:pt idx="0">
                  <c:v>Desconcentración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'10'!$E$17:$E$25</c:f>
              <c:numCache>
                <c:formatCode>0.0</c:formatCode>
                <c:ptCount val="9"/>
                <c:pt idx="0">
                  <c:v>4.891300668607267</c:v>
                </c:pt>
                <c:pt idx="1">
                  <c:v>3.842348561277091</c:v>
                </c:pt>
                <c:pt idx="2">
                  <c:v>3.870426288345308</c:v>
                </c:pt>
                <c:pt idx="3">
                  <c:v>4.190553961067813</c:v>
                </c:pt>
                <c:pt idx="4">
                  <c:v>3.665161795327305</c:v>
                </c:pt>
                <c:pt idx="5">
                  <c:v>3.187013192294447</c:v>
                </c:pt>
                <c:pt idx="6">
                  <c:v>2.969884044209295</c:v>
                </c:pt>
                <c:pt idx="7">
                  <c:v>3.112367543345255</c:v>
                </c:pt>
                <c:pt idx="8">
                  <c:v>3.206087246726604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1F-4D8D-B162-552DE1FBCCCC}"/>
            </c:ext>
          </c:extLst>
        </c:ser>
        <c:ser>
          <c:idx val="3"/>
          <c:order val="3"/>
          <c:tx>
            <c:strRef>
              <c:f>'10'!$F$16</c:f>
              <c:strCache>
                <c:ptCount val="1"/>
                <c:pt idx="0">
                  <c:v>Intraestrato</c:v>
                </c:pt>
              </c:strCache>
            </c:strRef>
          </c:tx>
          <c:spPr>
            <a:ln w="63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square"/>
            <c:size val="3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'10'!$F$17:$F$25</c:f>
              <c:numCache>
                <c:formatCode>0.0</c:formatCode>
                <c:ptCount val="9"/>
                <c:pt idx="0">
                  <c:v>5.558269456371381</c:v>
                </c:pt>
                <c:pt idx="1">
                  <c:v>5.051886610483936</c:v>
                </c:pt>
                <c:pt idx="2">
                  <c:v>4.953913597543348</c:v>
                </c:pt>
                <c:pt idx="3">
                  <c:v>5.342620056921211</c:v>
                </c:pt>
                <c:pt idx="4">
                  <c:v>5.161497206840565</c:v>
                </c:pt>
                <c:pt idx="5">
                  <c:v>5.112345781515837</c:v>
                </c:pt>
                <c:pt idx="6">
                  <c:v>5.230918585115906</c:v>
                </c:pt>
                <c:pt idx="7">
                  <c:v>5.288185072278773</c:v>
                </c:pt>
                <c:pt idx="8">
                  <c:v>5.484806354612411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1F-4D8D-B162-552DE1FBCCCC}"/>
            </c:ext>
          </c:extLst>
        </c:ser>
        <c:ser>
          <c:idx val="4"/>
          <c:order val="4"/>
          <c:spPr>
            <a:ln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'10'!$P$17:$P$25</c:f>
              <c:numCache>
                <c:formatCode>0.0</c:formatCode>
                <c:ptCount val="9"/>
                <c:pt idx="0">
                  <c:v>16.36875701660291</c:v>
                </c:pt>
                <c:pt idx="1">
                  <c:v>13.99543930337824</c:v>
                </c:pt>
                <c:pt idx="2">
                  <c:v>15.08138354015803</c:v>
                </c:pt>
                <c:pt idx="3">
                  <c:v>14.13573121710875</c:v>
                </c:pt>
                <c:pt idx="4">
                  <c:v>13.8408798290067</c:v>
                </c:pt>
                <c:pt idx="5">
                  <c:v>13.92744853530701</c:v>
                </c:pt>
                <c:pt idx="6">
                  <c:v>13.8046543329683</c:v>
                </c:pt>
                <c:pt idx="7">
                  <c:v>13.29620034282556</c:v>
                </c:pt>
                <c:pt idx="8">
                  <c:v>12.00023132556943</c:v>
                </c:pt>
              </c:numCache>
            </c:numRef>
          </c:val>
          <c:smooth val="0"/>
        </c:ser>
        <c:ser>
          <c:idx val="5"/>
          <c:order val="5"/>
          <c:spPr>
            <a:ln>
              <a:solidFill>
                <a:sysClr val="window" lastClr="FFFFFF">
                  <a:lumMod val="50000"/>
                </a:sysClr>
              </a:solidFill>
              <a:prstDash val="dash"/>
            </a:ln>
          </c:spPr>
          <c:marker>
            <c:symbol val="none"/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'10'!$Q$17:$Q$25</c:f>
              <c:numCache>
                <c:formatCode>0.0</c:formatCode>
                <c:ptCount val="9"/>
                <c:pt idx="0">
                  <c:v>17.24429948735415</c:v>
                </c:pt>
                <c:pt idx="1">
                  <c:v>14.20266773177622</c:v>
                </c:pt>
                <c:pt idx="2">
                  <c:v>14.08261641829326</c:v>
                </c:pt>
                <c:pt idx="3">
                  <c:v>12.44467338442738</c:v>
                </c:pt>
                <c:pt idx="4">
                  <c:v>10.89955412356422</c:v>
                </c:pt>
                <c:pt idx="5">
                  <c:v>10.27680672892492</c:v>
                </c:pt>
                <c:pt idx="6">
                  <c:v>8.528995550974691</c:v>
                </c:pt>
                <c:pt idx="7">
                  <c:v>7.571554845859558</c:v>
                </c:pt>
                <c:pt idx="8">
                  <c:v>7.300669757095107</c:v>
                </c:pt>
              </c:numCache>
            </c:numRef>
          </c:val>
          <c:smooth val="0"/>
        </c:ser>
        <c:ser>
          <c:idx val="6"/>
          <c:order val="6"/>
          <c:spPr>
            <a:ln w="25400">
              <a:solidFill>
                <a:sysClr val="window" lastClr="FFFFFF">
                  <a:lumMod val="50000"/>
                </a:sysClr>
              </a:solidFill>
              <a:prstDash val="sysDot"/>
            </a:ln>
          </c:spPr>
          <c:marker>
            <c:symbol val="none"/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'10'!$R$17:$R$25</c:f>
              <c:numCache>
                <c:formatCode>0.0</c:formatCode>
                <c:ptCount val="9"/>
                <c:pt idx="0">
                  <c:v>5.450390708513771</c:v>
                </c:pt>
                <c:pt idx="1">
                  <c:v>4.44872642254378</c:v>
                </c:pt>
                <c:pt idx="2">
                  <c:v>4.403364486877398</c:v>
                </c:pt>
                <c:pt idx="3">
                  <c:v>3.988596583464573</c:v>
                </c:pt>
                <c:pt idx="4">
                  <c:v>3.849093342297373</c:v>
                </c:pt>
                <c:pt idx="5">
                  <c:v>3.432861583730043</c:v>
                </c:pt>
                <c:pt idx="6">
                  <c:v>3.021430545540689</c:v>
                </c:pt>
                <c:pt idx="7">
                  <c:v>2.833531932667306</c:v>
                </c:pt>
                <c:pt idx="8">
                  <c:v>2.955923347750598</c:v>
                </c:pt>
              </c:numCache>
            </c:numRef>
          </c:val>
          <c:smooth val="0"/>
        </c:ser>
        <c:ser>
          <c:idx val="7"/>
          <c:order val="7"/>
          <c:spPr>
            <a:ln w="12700">
              <a:solidFill>
                <a:sysClr val="window" lastClr="FFFFFF">
                  <a:lumMod val="50000"/>
                </a:sysClr>
              </a:solidFill>
            </a:ln>
          </c:spPr>
          <c:marker>
            <c:symbol val="square"/>
            <c:size val="3"/>
            <c:spPr>
              <a:solidFill>
                <a:sysClr val="window" lastClr="FFFFFF">
                  <a:lumMod val="50000"/>
                </a:sysClr>
              </a:solidFill>
              <a:ln>
                <a:solidFill>
                  <a:sysClr val="window" lastClr="FFFFFF">
                    <a:lumMod val="50000"/>
                  </a:sysClr>
                </a:solidFill>
              </a:ln>
            </c:spPr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'10'!$S$17:$S$25</c:f>
              <c:numCache>
                <c:formatCode>0.0</c:formatCode>
                <c:ptCount val="9"/>
                <c:pt idx="0">
                  <c:v>15.57095827475559</c:v>
                </c:pt>
                <c:pt idx="1">
                  <c:v>13.08213014112423</c:v>
                </c:pt>
                <c:pt idx="2">
                  <c:v>13.65993817232009</c:v>
                </c:pt>
                <c:pt idx="3">
                  <c:v>12.71404542857132</c:v>
                </c:pt>
                <c:pt idx="4">
                  <c:v>12.21641180462621</c:v>
                </c:pt>
                <c:pt idx="5">
                  <c:v>11.62704410936762</c:v>
                </c:pt>
                <c:pt idx="6">
                  <c:v>10.75745642926756</c:v>
                </c:pt>
                <c:pt idx="7">
                  <c:v>9.696918652194483</c:v>
                </c:pt>
                <c:pt idx="8">
                  <c:v>9.173885082501046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934984"/>
        <c:axId val="2078940232"/>
      </c:lineChart>
      <c:catAx>
        <c:axId val="2078934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78940232"/>
        <c:crosses val="autoZero"/>
        <c:auto val="1"/>
        <c:lblAlgn val="ctr"/>
        <c:lblOffset val="100"/>
        <c:noMultiLvlLbl val="0"/>
      </c:catAx>
      <c:valAx>
        <c:axId val="2078940232"/>
        <c:scaling>
          <c:orientation val="minMax"/>
          <c:max val="2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7893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535339285714286"/>
          <c:y val="0.00545925925925926"/>
          <c:w val="0.464660714285714"/>
          <c:h val="0.19697037037037"/>
        </c:manualLayout>
      </c:layout>
      <c:overlay val="1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'1'!$B$39</c:f>
              <c:strCache>
                <c:ptCount val="1"/>
                <c:pt idx="0">
                  <c:v>Capital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'1'!$C$5:$N$5</c:f>
              <c:numCache>
                <c:formatCode>General</c:formatCode>
                <c:ptCount val="12"/>
                <c:pt idx="0">
                  <c:v>1900.0</c:v>
                </c:pt>
                <c:pt idx="1">
                  <c:v>1910.0</c:v>
                </c:pt>
                <c:pt idx="2">
                  <c:v>1920.0</c:v>
                </c:pt>
                <c:pt idx="3">
                  <c:v>1930.0</c:v>
                </c:pt>
                <c:pt idx="4">
                  <c:v>1940.0</c:v>
                </c:pt>
                <c:pt idx="5">
                  <c:v>1950.0</c:v>
                </c:pt>
                <c:pt idx="6">
                  <c:v>1960.0</c:v>
                </c:pt>
                <c:pt idx="7">
                  <c:v>1970.0</c:v>
                </c:pt>
                <c:pt idx="8">
                  <c:v>1981.0</c:v>
                </c:pt>
                <c:pt idx="9">
                  <c:v>1991.0</c:v>
                </c:pt>
                <c:pt idx="10">
                  <c:v>2001.0</c:v>
                </c:pt>
                <c:pt idx="11">
                  <c:v>2011.0</c:v>
                </c:pt>
              </c:numCache>
            </c:numRef>
          </c:cat>
          <c:val>
            <c:numRef>
              <c:f>'1'!$C$39:$N$39</c:f>
              <c:numCache>
                <c:formatCode>0%</c:formatCode>
                <c:ptCount val="12"/>
                <c:pt idx="0">
                  <c:v>0.732880980405734</c:v>
                </c:pt>
                <c:pt idx="1">
                  <c:v>0.734564287708744</c:v>
                </c:pt>
                <c:pt idx="2">
                  <c:v>0.775756674136037</c:v>
                </c:pt>
                <c:pt idx="3">
                  <c:v>0.796032668992528</c:v>
                </c:pt>
                <c:pt idx="4">
                  <c:v>0.812492256803937</c:v>
                </c:pt>
                <c:pt idx="5">
                  <c:v>0.852849717997617</c:v>
                </c:pt>
                <c:pt idx="6">
                  <c:v>0.867713432345274</c:v>
                </c:pt>
                <c:pt idx="7">
                  <c:v>0.829886366693872</c:v>
                </c:pt>
                <c:pt idx="8">
                  <c:v>0.674488352620465</c:v>
                </c:pt>
                <c:pt idx="9">
                  <c:v>0.613138292945399</c:v>
                </c:pt>
                <c:pt idx="10">
                  <c:v>0.541861501969988</c:v>
                </c:pt>
                <c:pt idx="11">
                  <c:v>0.498085606733731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'1'!$B$40</c:f>
              <c:strCache>
                <c:ptCount val="1"/>
                <c:pt idx="0">
                  <c:v>AM</c:v>
                </c:pt>
              </c:strCache>
            </c:strRef>
          </c:tx>
          <c:spPr>
            <a:ln w="19050">
              <a:solidFill>
                <a:schemeClr val="tx1"/>
              </a:solidFill>
              <a:prstDash val="lgDash"/>
            </a:ln>
          </c:spPr>
          <c:marker>
            <c:symbol val="none"/>
          </c:marker>
          <c:cat>
            <c:numRef>
              <c:f>'1'!$C$5:$N$5</c:f>
              <c:numCache>
                <c:formatCode>General</c:formatCode>
                <c:ptCount val="12"/>
                <c:pt idx="0">
                  <c:v>1900.0</c:v>
                </c:pt>
                <c:pt idx="1">
                  <c:v>1910.0</c:v>
                </c:pt>
                <c:pt idx="2">
                  <c:v>1920.0</c:v>
                </c:pt>
                <c:pt idx="3">
                  <c:v>1930.0</c:v>
                </c:pt>
                <c:pt idx="4">
                  <c:v>1940.0</c:v>
                </c:pt>
                <c:pt idx="5">
                  <c:v>1950.0</c:v>
                </c:pt>
                <c:pt idx="6">
                  <c:v>1960.0</c:v>
                </c:pt>
                <c:pt idx="7">
                  <c:v>1970.0</c:v>
                </c:pt>
                <c:pt idx="8">
                  <c:v>1981.0</c:v>
                </c:pt>
                <c:pt idx="9">
                  <c:v>1991.0</c:v>
                </c:pt>
                <c:pt idx="10">
                  <c:v>2001.0</c:v>
                </c:pt>
                <c:pt idx="11">
                  <c:v>2011.0</c:v>
                </c:pt>
              </c:numCache>
            </c:numRef>
          </c:cat>
          <c:val>
            <c:numRef>
              <c:f>'1'!$C$40:$N$40</c:f>
              <c:numCache>
                <c:formatCode>0%</c:formatCode>
                <c:ptCount val="12"/>
                <c:pt idx="0">
                  <c:v>0.109501447882345</c:v>
                </c:pt>
                <c:pt idx="1">
                  <c:v>0.109389772554706</c:v>
                </c:pt>
                <c:pt idx="2">
                  <c:v>0.0937080622716185</c:v>
                </c:pt>
                <c:pt idx="3">
                  <c:v>0.0897745652377324</c:v>
                </c:pt>
                <c:pt idx="4">
                  <c:v>0.0894382059369229</c:v>
                </c:pt>
                <c:pt idx="5">
                  <c:v>0.0728684882954388</c:v>
                </c:pt>
                <c:pt idx="6">
                  <c:v>0.0766940030340181</c:v>
                </c:pt>
                <c:pt idx="7">
                  <c:v>0.131981663776462</c:v>
                </c:pt>
                <c:pt idx="8">
                  <c:v>0.290976321909986</c:v>
                </c:pt>
                <c:pt idx="9">
                  <c:v>0.348531234011494</c:v>
                </c:pt>
                <c:pt idx="10">
                  <c:v>0.399515689834981</c:v>
                </c:pt>
                <c:pt idx="11">
                  <c:v>0.42072101027145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'1'!$B$41</c:f>
              <c:strCache>
                <c:ptCount val="1"/>
                <c:pt idx="0">
                  <c:v>Periferia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'1'!$C$5:$N$5</c:f>
              <c:numCache>
                <c:formatCode>General</c:formatCode>
                <c:ptCount val="12"/>
                <c:pt idx="0">
                  <c:v>1900.0</c:v>
                </c:pt>
                <c:pt idx="1">
                  <c:v>1910.0</c:v>
                </c:pt>
                <c:pt idx="2">
                  <c:v>1920.0</c:v>
                </c:pt>
                <c:pt idx="3">
                  <c:v>1930.0</c:v>
                </c:pt>
                <c:pt idx="4">
                  <c:v>1940.0</c:v>
                </c:pt>
                <c:pt idx="5">
                  <c:v>1950.0</c:v>
                </c:pt>
                <c:pt idx="6">
                  <c:v>1960.0</c:v>
                </c:pt>
                <c:pt idx="7">
                  <c:v>1970.0</c:v>
                </c:pt>
                <c:pt idx="8">
                  <c:v>1981.0</c:v>
                </c:pt>
                <c:pt idx="9">
                  <c:v>1991.0</c:v>
                </c:pt>
                <c:pt idx="10">
                  <c:v>2001.0</c:v>
                </c:pt>
                <c:pt idx="11">
                  <c:v>2011.0</c:v>
                </c:pt>
              </c:numCache>
            </c:numRef>
          </c:cat>
          <c:val>
            <c:numRef>
              <c:f>'1'!$C$41:$N$41</c:f>
              <c:numCache>
                <c:formatCode>0%</c:formatCode>
                <c:ptCount val="12"/>
                <c:pt idx="0">
                  <c:v>0.157617571711923</c:v>
                </c:pt>
                <c:pt idx="1">
                  <c:v>0.156045939736549</c:v>
                </c:pt>
                <c:pt idx="2">
                  <c:v>0.130535263592344</c:v>
                </c:pt>
                <c:pt idx="3">
                  <c:v>0.11419276576974</c:v>
                </c:pt>
                <c:pt idx="4">
                  <c:v>0.0980695372591399</c:v>
                </c:pt>
                <c:pt idx="5">
                  <c:v>0.0742817937069441</c:v>
                </c:pt>
                <c:pt idx="6">
                  <c:v>0.0555925646207074</c:v>
                </c:pt>
                <c:pt idx="7">
                  <c:v>0.0381319695296661</c:v>
                </c:pt>
                <c:pt idx="8">
                  <c:v>0.0345353254695487</c:v>
                </c:pt>
                <c:pt idx="9">
                  <c:v>0.0383304730431063</c:v>
                </c:pt>
                <c:pt idx="10">
                  <c:v>0.058622808195031</c:v>
                </c:pt>
                <c:pt idx="11">
                  <c:v>0.0811933829948185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49928"/>
        <c:axId val="2126852968"/>
      </c:lineChart>
      <c:catAx>
        <c:axId val="2126849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6852968"/>
        <c:crosses val="autoZero"/>
        <c:auto val="1"/>
        <c:lblAlgn val="ctr"/>
        <c:lblOffset val="100"/>
        <c:noMultiLvlLbl val="0"/>
      </c:catAx>
      <c:valAx>
        <c:axId val="2126852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crossAx val="212684992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62601962962963"/>
          <c:y val="0.0407619047619047"/>
          <c:w val="0.352813703703704"/>
          <c:h val="0.192761507936508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/>
            </a:pPr>
            <a:r>
              <a:rPr lang="en-US" sz="1200" b="0"/>
              <a:t>(10D) Migraciones internas</a:t>
            </a:r>
          </a:p>
          <a:p>
            <a:pPr>
              <a:defRPr sz="1200" b="0"/>
            </a:pPr>
            <a:r>
              <a:rPr lang="en-US" sz="1200" b="0"/>
              <a:t> (no nativos)</a:t>
            </a:r>
          </a:p>
        </c:rich>
      </c:tx>
      <c:layout>
        <c:manualLayout>
          <c:xMode val="edge"/>
          <c:yMode val="edge"/>
          <c:x val="0.402368650793651"/>
          <c:y val="0.71496296296296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016806434348"/>
          <c:y val="0.0658518518518519"/>
          <c:w val="0.83388594909835"/>
          <c:h val="0.80972"/>
        </c:manualLayout>
      </c:layout>
      <c:lineChart>
        <c:grouping val="standard"/>
        <c:varyColors val="0"/>
        <c:ser>
          <c:idx val="4"/>
          <c:order val="0"/>
          <c:spPr>
            <a:ln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'10'!$O$17:$O$25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'10'!$T$17:$T$25</c:f>
              <c:numCache>
                <c:formatCode>0.0</c:formatCode>
                <c:ptCount val="9"/>
                <c:pt idx="0">
                  <c:v>-5.480932887726023</c:v>
                </c:pt>
                <c:pt idx="1">
                  <c:v>-3.331531225898206</c:v>
                </c:pt>
                <c:pt idx="2">
                  <c:v>-0.678362629170552</c:v>
                </c:pt>
                <c:pt idx="3">
                  <c:v>0.0110269257836698</c:v>
                </c:pt>
                <c:pt idx="4">
                  <c:v>-0.778539580254587</c:v>
                </c:pt>
                <c:pt idx="5">
                  <c:v>1.535753866405545</c:v>
                </c:pt>
                <c:pt idx="6">
                  <c:v>2.229292083394808</c:v>
                </c:pt>
                <c:pt idx="7">
                  <c:v>2.378035443642837</c:v>
                </c:pt>
                <c:pt idx="8">
                  <c:v>2.138457049755434</c:v>
                </c:pt>
              </c:numCache>
            </c:numRef>
          </c:val>
          <c:smooth val="0"/>
        </c:ser>
        <c:ser>
          <c:idx val="5"/>
          <c:order val="1"/>
          <c:spPr>
            <a:ln>
              <a:solidFill>
                <a:sysClr val="window" lastClr="FFFFFF">
                  <a:lumMod val="50000"/>
                </a:sysClr>
              </a:solidFill>
              <a:prstDash val="dash"/>
            </a:ln>
          </c:spPr>
          <c:marker>
            <c:symbol val="none"/>
          </c:marker>
          <c:cat>
            <c:numRef>
              <c:f>'10'!$O$17:$O$25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'10'!$U$17:$U$25</c:f>
              <c:numCache>
                <c:formatCode>0.0</c:formatCode>
                <c:ptCount val="9"/>
                <c:pt idx="0">
                  <c:v>-1.894540631741839</c:v>
                </c:pt>
                <c:pt idx="1">
                  <c:v>-1.388764709667123</c:v>
                </c:pt>
                <c:pt idx="2">
                  <c:v>-0.0942836163040343</c:v>
                </c:pt>
                <c:pt idx="3">
                  <c:v>-1.353161321167483</c:v>
                </c:pt>
                <c:pt idx="4">
                  <c:v>-1.280388413555151</c:v>
                </c:pt>
                <c:pt idx="5">
                  <c:v>0.0233912090996643</c:v>
                </c:pt>
                <c:pt idx="6">
                  <c:v>0.236062248950084</c:v>
                </c:pt>
                <c:pt idx="7">
                  <c:v>0.161572339503019</c:v>
                </c:pt>
                <c:pt idx="8">
                  <c:v>0.15827538961183</c:v>
                </c:pt>
              </c:numCache>
            </c:numRef>
          </c:val>
          <c:smooth val="0"/>
        </c:ser>
        <c:ser>
          <c:idx val="6"/>
          <c:order val="2"/>
          <c:spPr>
            <a:ln w="25400">
              <a:solidFill>
                <a:sysClr val="window" lastClr="FFFFFF">
                  <a:lumMod val="50000"/>
                </a:sysClr>
              </a:solidFill>
              <a:prstDash val="sysDot"/>
            </a:ln>
          </c:spPr>
          <c:marker>
            <c:symbol val="none"/>
          </c:marker>
          <c:cat>
            <c:numRef>
              <c:f>'10'!$O$17:$O$25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'10'!$V$17:$V$25</c:f>
              <c:numCache>
                <c:formatCode>0.0</c:formatCode>
                <c:ptCount val="9"/>
                <c:pt idx="0">
                  <c:v>-0.739490945169384</c:v>
                </c:pt>
                <c:pt idx="1">
                  <c:v>-0.462921569889041</c:v>
                </c:pt>
                <c:pt idx="2">
                  <c:v>-0.161400766893347</c:v>
                </c:pt>
                <c:pt idx="3">
                  <c:v>-0.205573402109845</c:v>
                </c:pt>
                <c:pt idx="4">
                  <c:v>-0.183139147697362</c:v>
                </c:pt>
                <c:pt idx="5">
                  <c:v>-0.0895318693125082</c:v>
                </c:pt>
                <c:pt idx="6">
                  <c:v>-0.211957300993913</c:v>
                </c:pt>
                <c:pt idx="7">
                  <c:v>-0.183917450285351</c:v>
                </c:pt>
                <c:pt idx="8">
                  <c:v>0.0252197049381487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298488"/>
        <c:axId val="2130301832"/>
      </c:lineChart>
      <c:catAx>
        <c:axId val="213029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301832"/>
        <c:crosses val="autoZero"/>
        <c:auto val="1"/>
        <c:lblAlgn val="ctr"/>
        <c:lblOffset val="100"/>
        <c:noMultiLvlLbl val="0"/>
      </c:catAx>
      <c:valAx>
        <c:axId val="2130301832"/>
        <c:scaling>
          <c:orientation val="minMax"/>
          <c:max val="4.0"/>
          <c:min val="-6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–#,##0\ 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29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384213390146843"/>
          <c:y val="0.673385185185185"/>
          <c:w val="0.550308828276883"/>
          <c:h val="0.16404444444444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(10A) Migraciones internacionales</a:t>
            </a:r>
          </a:p>
          <a:p>
            <a:pPr>
              <a:defRPr sz="1400" b="0"/>
            </a:pPr>
            <a:r>
              <a:rPr lang="en-US" sz="900" b="0"/>
              <a:t>Nativos</a:t>
            </a:r>
            <a:r>
              <a:rPr lang="en-US" sz="900" b="0" baseline="0"/>
              <a:t> (negro)</a:t>
            </a:r>
          </a:p>
          <a:p>
            <a:pPr>
              <a:defRPr sz="1400" b="0"/>
            </a:pPr>
            <a:r>
              <a:rPr lang="en-US" sz="900" b="0" baseline="0"/>
              <a:t>No nativos (gris)</a:t>
            </a:r>
            <a:endParaRPr lang="en-US" sz="800" b="0"/>
          </a:p>
        </c:rich>
      </c:tx>
      <c:layout>
        <c:manualLayout>
          <c:xMode val="edge"/>
          <c:yMode val="edge"/>
          <c:x val="0.503280952380952"/>
          <c:y val="0.0235185185185185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'10'!$G$16</c:f>
              <c:strCache>
                <c:ptCount val="1"/>
                <c:pt idx="0">
                  <c:v>Capital</c:v>
                </c:pt>
              </c:strCache>
            </c:strRef>
          </c:tx>
          <c:spPr>
            <a:ln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'10'!$W$17:$W$25</c:f>
              <c:numCache>
                <c:formatCode>0.0</c:formatCode>
                <c:ptCount val="9"/>
                <c:pt idx="0">
                  <c:v>54.49835396164458</c:v>
                </c:pt>
                <c:pt idx="1">
                  <c:v>34.6547766570545</c:v>
                </c:pt>
                <c:pt idx="2">
                  <c:v>12.94801696785488</c:v>
                </c:pt>
                <c:pt idx="3">
                  <c:v>-0.882154062693586</c:v>
                </c:pt>
                <c:pt idx="4">
                  <c:v>-19.96613114982843</c:v>
                </c:pt>
                <c:pt idx="5">
                  <c:v>-7.656184716345293</c:v>
                </c:pt>
                <c:pt idx="6">
                  <c:v>-18.35716467627678</c:v>
                </c:pt>
                <c:pt idx="7">
                  <c:v>-7.389356250249771</c:v>
                </c:pt>
                <c:pt idx="8">
                  <c:v>15.51968463193797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1F-4D8D-B162-552DE1FBCCCC}"/>
            </c:ext>
          </c:extLst>
        </c:ser>
        <c:ser>
          <c:idx val="1"/>
          <c:order val="1"/>
          <c:tx>
            <c:strRef>
              <c:f>'10'!$H$16</c:f>
              <c:strCache>
                <c:ptCount val="1"/>
                <c:pt idx="0">
                  <c:v>Área metropolitana</c:v>
                </c:pt>
              </c:strCache>
            </c:strRef>
          </c:tx>
          <c:spPr>
            <a:ln>
              <a:solidFill>
                <a:sysClr val="window" lastClr="FFFFFF">
                  <a:lumMod val="50000"/>
                </a:sysClr>
              </a:solidFill>
              <a:prstDash val="dash"/>
            </a:ln>
          </c:spPr>
          <c:marker>
            <c:symbol val="none"/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'10'!$X$17:$X$25</c:f>
              <c:numCache>
                <c:formatCode>0.0</c:formatCode>
                <c:ptCount val="9"/>
                <c:pt idx="0">
                  <c:v>49.87908073593695</c:v>
                </c:pt>
                <c:pt idx="1">
                  <c:v>23.43435997750569</c:v>
                </c:pt>
                <c:pt idx="2">
                  <c:v>11.03997225824442</c:v>
                </c:pt>
                <c:pt idx="3">
                  <c:v>4.5320664970883</c:v>
                </c:pt>
                <c:pt idx="4">
                  <c:v>6.76425631235452</c:v>
                </c:pt>
                <c:pt idx="5">
                  <c:v>2.191514314613376</c:v>
                </c:pt>
                <c:pt idx="6">
                  <c:v>-3.467787685280812</c:v>
                </c:pt>
                <c:pt idx="7">
                  <c:v>0.179620313596441</c:v>
                </c:pt>
                <c:pt idx="8">
                  <c:v>3.003753822633294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1F-4D8D-B162-552DE1FBCCCC}"/>
            </c:ext>
          </c:extLst>
        </c:ser>
        <c:ser>
          <c:idx val="2"/>
          <c:order val="2"/>
          <c:tx>
            <c:strRef>
              <c:f>'10'!$I$16</c:f>
              <c:strCache>
                <c:ptCount val="1"/>
                <c:pt idx="0">
                  <c:v>Periferia</c:v>
                </c:pt>
              </c:strCache>
            </c:strRef>
          </c:tx>
          <c:spPr>
            <a:ln w="25400">
              <a:solidFill>
                <a:sysClr val="window" lastClr="FFFFFF">
                  <a:lumMod val="50000"/>
                </a:sysClr>
              </a:solidFill>
              <a:prstDash val="sysDot"/>
            </a:ln>
          </c:spPr>
          <c:marker>
            <c:symbol val="none"/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'10'!$Y$17:$Y$25</c:f>
              <c:numCache>
                <c:formatCode>0.0</c:formatCode>
                <c:ptCount val="9"/>
                <c:pt idx="0">
                  <c:v>10.95631265195891</c:v>
                </c:pt>
                <c:pt idx="1">
                  <c:v>4.833937331783576</c:v>
                </c:pt>
                <c:pt idx="2">
                  <c:v>2.193292599615035</c:v>
                </c:pt>
                <c:pt idx="3">
                  <c:v>0.476520721365732</c:v>
                </c:pt>
                <c:pt idx="4">
                  <c:v>1.124204811406318</c:v>
                </c:pt>
                <c:pt idx="5">
                  <c:v>-0.197615387221302</c:v>
                </c:pt>
                <c:pt idx="6">
                  <c:v>-0.979990815183624</c:v>
                </c:pt>
                <c:pt idx="7">
                  <c:v>-0.588707726380681</c:v>
                </c:pt>
                <c:pt idx="8">
                  <c:v>-0.507003033756575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1F-4D8D-B162-552DE1FBCCCC}"/>
            </c:ext>
          </c:extLst>
        </c:ser>
        <c:ser>
          <c:idx val="3"/>
          <c:order val="3"/>
          <c:tx>
            <c:strRef>
              <c:f>'[3]Tasas por origen'!$G$16</c:f>
              <c:strCache>
                <c:ptCount val="1"/>
                <c:pt idx="0">
                  <c:v>Capital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'[3]Tasas por origen'!$J$17:$J$25</c:f>
              <c:numCache>
                <c:formatCode>General</c:formatCode>
                <c:ptCount val="9"/>
                <c:pt idx="0">
                  <c:v>0.115968977219356</c:v>
                </c:pt>
                <c:pt idx="1">
                  <c:v>-0.0672182066650066</c:v>
                </c:pt>
                <c:pt idx="2">
                  <c:v>-0.0885663372501699</c:v>
                </c:pt>
                <c:pt idx="3">
                  <c:v>-0.0482269162873921</c:v>
                </c:pt>
                <c:pt idx="4">
                  <c:v>-0.408577919516647</c:v>
                </c:pt>
                <c:pt idx="5">
                  <c:v>-0.581099689791676</c:v>
                </c:pt>
                <c:pt idx="6">
                  <c:v>-0.910294023641848</c:v>
                </c:pt>
                <c:pt idx="7">
                  <c:v>-0.565867797266361</c:v>
                </c:pt>
                <c:pt idx="8">
                  <c:v>-0.390222631535816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'10'!$H$16</c:f>
              <c:strCache>
                <c:ptCount val="1"/>
                <c:pt idx="0">
                  <c:v>Área metropolitana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'10'!$K$17:$K$25</c:f>
              <c:numCache>
                <c:formatCode>0.0</c:formatCode>
                <c:ptCount val="9"/>
                <c:pt idx="0">
                  <c:v>-0.000196225003755256</c:v>
                </c:pt>
                <c:pt idx="1">
                  <c:v>-0.118265076654084</c:v>
                </c:pt>
                <c:pt idx="2">
                  <c:v>-0.170557880905349</c:v>
                </c:pt>
                <c:pt idx="3">
                  <c:v>-0.157169790928632</c:v>
                </c:pt>
                <c:pt idx="4">
                  <c:v>-0.277863561729282</c:v>
                </c:pt>
                <c:pt idx="5">
                  <c:v>-0.37338746024912</c:v>
                </c:pt>
                <c:pt idx="6">
                  <c:v>-0.615335239152772</c:v>
                </c:pt>
                <c:pt idx="7">
                  <c:v>-0.623420092471772</c:v>
                </c:pt>
                <c:pt idx="8">
                  <c:v>-0.648799348711072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'10'!$I$16</c:f>
              <c:strCache>
                <c:ptCount val="1"/>
                <c:pt idx="0">
                  <c:v>Periferia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'10'!$L$17:$L$25</c:f>
              <c:numCache>
                <c:formatCode>0.0</c:formatCode>
                <c:ptCount val="9"/>
                <c:pt idx="0">
                  <c:v>-0.00784900015021024</c:v>
                </c:pt>
                <c:pt idx="1">
                  <c:v>-0.0309788256803944</c:v>
                </c:pt>
                <c:pt idx="2">
                  <c:v>-0.0367414936190661</c:v>
                </c:pt>
                <c:pt idx="3">
                  <c:v>-0.0255545014590564</c:v>
                </c:pt>
                <c:pt idx="4">
                  <c:v>-0.0678415161030916</c:v>
                </c:pt>
                <c:pt idx="5">
                  <c:v>-0.0753242151088392</c:v>
                </c:pt>
                <c:pt idx="6">
                  <c:v>-0.130123296565599</c:v>
                </c:pt>
                <c:pt idx="7">
                  <c:v>-0.11548322393191</c:v>
                </c:pt>
                <c:pt idx="8">
                  <c:v>-0.15861635240291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395032"/>
        <c:axId val="2130398744"/>
      </c:lineChart>
      <c:catAx>
        <c:axId val="213039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398744"/>
        <c:crosses val="autoZero"/>
        <c:auto val="1"/>
        <c:lblAlgn val="ctr"/>
        <c:lblOffset val="100"/>
        <c:noMultiLvlLbl val="0"/>
      </c:catAx>
      <c:valAx>
        <c:axId val="2130398744"/>
        <c:scaling>
          <c:orientation val="minMax"/>
          <c:max val="60.0"/>
          <c:min val="-2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–#,##0\ 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39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424761904761905"/>
          <c:y val="0.295400740740741"/>
          <c:w val="0.519801587301587"/>
          <c:h val="0.155198518518518"/>
        </c:manualLayout>
      </c:layout>
      <c:overlay val="1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/>
            </a:pPr>
            <a:r>
              <a:rPr lang="es-ES" sz="1200" b="0"/>
              <a:t>(10C) Migraciones internas (nativos)</a:t>
            </a:r>
          </a:p>
        </c:rich>
      </c:tx>
      <c:layout>
        <c:manualLayout>
          <c:xMode val="edge"/>
          <c:yMode val="edge"/>
          <c:x val="0.267205805672476"/>
          <c:y val="0.691444444444444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'10'!$G$16</c:f>
              <c:strCache>
                <c:ptCount val="1"/>
                <c:pt idx="0">
                  <c:v>Capital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'10'!$G$17:$G$25</c:f>
              <c:numCache>
                <c:formatCode>0.0</c:formatCode>
                <c:ptCount val="9"/>
                <c:pt idx="0">
                  <c:v>0.518230234917631</c:v>
                </c:pt>
                <c:pt idx="1">
                  <c:v>0.448705883911624</c:v>
                </c:pt>
                <c:pt idx="2">
                  <c:v>0.614356448567227</c:v>
                </c:pt>
                <c:pt idx="3">
                  <c:v>0.838495070430992</c:v>
                </c:pt>
                <c:pt idx="4">
                  <c:v>2.010784316723182</c:v>
                </c:pt>
                <c:pt idx="5">
                  <c:v>1.993238510417995</c:v>
                </c:pt>
                <c:pt idx="6">
                  <c:v>2.004012577573686</c:v>
                </c:pt>
                <c:pt idx="7">
                  <c:v>1.99331617176899</c:v>
                </c:pt>
                <c:pt idx="8">
                  <c:v>3.031628119529587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1F-4D8D-B162-552DE1FBCCCC}"/>
            </c:ext>
          </c:extLst>
        </c:ser>
        <c:ser>
          <c:idx val="1"/>
          <c:order val="1"/>
          <c:tx>
            <c:strRef>
              <c:f>'10'!$H$16</c:f>
              <c:strCache>
                <c:ptCount val="1"/>
                <c:pt idx="0">
                  <c:v>Área metropolitana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'10'!$H$17:$H$25</c:f>
              <c:numCache>
                <c:formatCode>0.0</c:formatCode>
                <c:ptCount val="9"/>
                <c:pt idx="0">
                  <c:v>-1.868454485757548</c:v>
                </c:pt>
                <c:pt idx="1">
                  <c:v>-1.145242373266403</c:v>
                </c:pt>
                <c:pt idx="2">
                  <c:v>-0.797097035251529</c:v>
                </c:pt>
                <c:pt idx="3">
                  <c:v>-0.672102602284054</c:v>
                </c:pt>
                <c:pt idx="4">
                  <c:v>0.0919204767481325</c:v>
                </c:pt>
                <c:pt idx="5">
                  <c:v>0.561127360027969</c:v>
                </c:pt>
                <c:pt idx="6">
                  <c:v>0.345414756626756</c:v>
                </c:pt>
                <c:pt idx="7">
                  <c:v>0.396618613339921</c:v>
                </c:pt>
                <c:pt idx="8">
                  <c:v>0.812885230507187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1F-4D8D-B162-552DE1FBCCCC}"/>
            </c:ext>
          </c:extLst>
        </c:ser>
        <c:ser>
          <c:idx val="2"/>
          <c:order val="2"/>
          <c:tx>
            <c:strRef>
              <c:f>'10'!$I$16</c:f>
              <c:strCache>
                <c:ptCount val="1"/>
                <c:pt idx="0">
                  <c:v>Periferia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numRef>
              <c:f>'10'!$B$17:$B$25</c:f>
              <c:numCache>
                <c:formatCode>General</c:formatCode>
                <c:ptCount val="9"/>
                <c:pt idx="0">
                  <c:v>2007.0</c:v>
                </c:pt>
                <c:pt idx="1">
                  <c:v>2008.0</c:v>
                </c:pt>
                <c:pt idx="2">
                  <c:v>2009.0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  <c:pt idx="7">
                  <c:v>2014.0</c:v>
                </c:pt>
                <c:pt idx="8">
                  <c:v>2015.0</c:v>
                </c:pt>
              </c:numCache>
            </c:numRef>
          </c:cat>
          <c:val>
            <c:numRef>
              <c:f>'10'!$I$17:$I$25</c:f>
              <c:numCache>
                <c:formatCode>0.0</c:formatCode>
                <c:ptCount val="9"/>
                <c:pt idx="0">
                  <c:v>-0.174444028338423</c:v>
                </c:pt>
                <c:pt idx="1">
                  <c:v>-0.115927052074432</c:v>
                </c:pt>
                <c:pt idx="2">
                  <c:v>-0.0166303602696826</c:v>
                </c:pt>
                <c:pt idx="3">
                  <c:v>0.0157554069146062</c:v>
                </c:pt>
                <c:pt idx="4">
                  <c:v>0.0386027781769704</c:v>
                </c:pt>
                <c:pt idx="5">
                  <c:v>0.0256787096961952</c:v>
                </c:pt>
                <c:pt idx="6">
                  <c:v>-0.017830305943391</c:v>
                </c:pt>
                <c:pt idx="7">
                  <c:v>0.0469505566149406</c:v>
                </c:pt>
                <c:pt idx="8">
                  <c:v>0.138435674986607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1F-4D8D-B162-552DE1FBC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450440"/>
        <c:axId val="2130453992"/>
      </c:lineChart>
      <c:catAx>
        <c:axId val="213045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453992"/>
        <c:crosses val="autoZero"/>
        <c:auto val="1"/>
        <c:lblAlgn val="ctr"/>
        <c:lblOffset val="100"/>
        <c:noMultiLvlLbl val="0"/>
      </c:catAx>
      <c:valAx>
        <c:axId val="2130453992"/>
        <c:scaling>
          <c:orientation val="minMax"/>
          <c:max val="4.0"/>
          <c:min val="-6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–#,##0\ 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45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870512519613"/>
          <c:y val="0.546385185185185"/>
          <c:w val="0.600744056306191"/>
          <c:h val="0.135822222222222"/>
        </c:manualLayout>
      </c:layout>
      <c:overlay val="1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[1]Hoja1!$B$8</c:f>
              <c:strCache>
                <c:ptCount val="1"/>
                <c:pt idx="0">
                  <c:v>Met. Norte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[1]Hoja1!$H$5:$N$5</c:f>
              <c:numCache>
                <c:formatCode>General</c:formatCode>
                <c:ptCount val="7"/>
                <c:pt idx="0">
                  <c:v>1950.0</c:v>
                </c:pt>
                <c:pt idx="1">
                  <c:v>1960.0</c:v>
                </c:pt>
                <c:pt idx="2">
                  <c:v>1970.0</c:v>
                </c:pt>
                <c:pt idx="3">
                  <c:v>1981.0</c:v>
                </c:pt>
                <c:pt idx="4">
                  <c:v>1991.0</c:v>
                </c:pt>
                <c:pt idx="5">
                  <c:v>2001.0</c:v>
                </c:pt>
                <c:pt idx="6">
                  <c:v>2011.0</c:v>
                </c:pt>
              </c:numCache>
            </c:numRef>
          </c:cat>
          <c:val>
            <c:numRef>
              <c:f>[1]Hoja1!$H$8:$N$8</c:f>
              <c:numCache>
                <c:formatCode>General</c:formatCode>
                <c:ptCount val="7"/>
                <c:pt idx="0">
                  <c:v>1412</c:v>
                </c:pt>
                <c:pt idx="1">
                  <c:v>18623.0</c:v>
                </c:pt>
                <c:pt idx="2">
                  <c:v>56130.0</c:v>
                </c:pt>
                <c:pt idx="3">
                  <c:v>132076.0</c:v>
                </c:pt>
                <c:pt idx="4">
                  <c:v>186782.0</c:v>
                </c:pt>
                <c:pt idx="5">
                  <c:v>251838.0</c:v>
                </c:pt>
                <c:pt idx="6">
                  <c:v>317736.0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[1]Hoja1!$B$9</c:f>
              <c:strCache>
                <c:ptCount val="1"/>
                <c:pt idx="0">
                  <c:v>Met. Este</c:v>
                </c:pt>
              </c:strCache>
            </c:strRef>
          </c:tx>
          <c:spPr>
            <a:ln>
              <a:solidFill>
                <a:schemeClr val="tx1"/>
              </a:solidFill>
              <a:prstDash val="lgDash"/>
            </a:ln>
          </c:spPr>
          <c:marker>
            <c:symbol val="none"/>
          </c:marker>
          <c:cat>
            <c:numRef>
              <c:f>[1]Hoja1!$H$5:$N$5</c:f>
              <c:numCache>
                <c:formatCode>General</c:formatCode>
                <c:ptCount val="7"/>
                <c:pt idx="0">
                  <c:v>1950.0</c:v>
                </c:pt>
                <c:pt idx="1">
                  <c:v>1960.0</c:v>
                </c:pt>
                <c:pt idx="2">
                  <c:v>1970.0</c:v>
                </c:pt>
                <c:pt idx="3">
                  <c:v>1981.0</c:v>
                </c:pt>
                <c:pt idx="4">
                  <c:v>1991.0</c:v>
                </c:pt>
                <c:pt idx="5">
                  <c:v>2001.0</c:v>
                </c:pt>
                <c:pt idx="6">
                  <c:v>2011.0</c:v>
                </c:pt>
              </c:numCache>
            </c:numRef>
          </c:cat>
          <c:val>
            <c:numRef>
              <c:f>[1]Hoja1!$H$9:$N$9</c:f>
              <c:numCache>
                <c:formatCode>General</c:formatCode>
                <c:ptCount val="7"/>
                <c:pt idx="0">
                  <c:v>36467.00000000001</c:v>
                </c:pt>
                <c:pt idx="1">
                  <c:v>56896.0</c:v>
                </c:pt>
                <c:pt idx="2">
                  <c:v>125206.0</c:v>
                </c:pt>
                <c:pt idx="3">
                  <c:v>328313.0</c:v>
                </c:pt>
                <c:pt idx="4">
                  <c:v>407743.0</c:v>
                </c:pt>
                <c:pt idx="5">
                  <c:v>491786.0</c:v>
                </c:pt>
                <c:pt idx="6">
                  <c:v>639405.0000000001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[1]Hoja1!$B$10</c:f>
              <c:strCache>
                <c:ptCount val="1"/>
                <c:pt idx="0">
                  <c:v>Met. Sur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[1]Hoja1!$H$5:$N$5</c:f>
              <c:numCache>
                <c:formatCode>General</c:formatCode>
                <c:ptCount val="7"/>
                <c:pt idx="0">
                  <c:v>1950.0</c:v>
                </c:pt>
                <c:pt idx="1">
                  <c:v>1960.0</c:v>
                </c:pt>
                <c:pt idx="2">
                  <c:v>1970.0</c:v>
                </c:pt>
                <c:pt idx="3">
                  <c:v>1981.0</c:v>
                </c:pt>
                <c:pt idx="4">
                  <c:v>1991.0</c:v>
                </c:pt>
                <c:pt idx="5">
                  <c:v>2001.0</c:v>
                </c:pt>
                <c:pt idx="6">
                  <c:v>2011.0</c:v>
                </c:pt>
              </c:numCache>
            </c:numRef>
          </c:cat>
          <c:val>
            <c:numRef>
              <c:f>[1]Hoja1!$H$10:$N$10</c:f>
              <c:numCache>
                <c:formatCode>General</c:formatCode>
                <c:ptCount val="7"/>
                <c:pt idx="0">
                  <c:v>67827.0</c:v>
                </c:pt>
                <c:pt idx="1">
                  <c:v>92399.0</c:v>
                </c:pt>
                <c:pt idx="2">
                  <c:v>268650.0000000001</c:v>
                </c:pt>
                <c:pt idx="3">
                  <c:v>800322.0000000002</c:v>
                </c:pt>
                <c:pt idx="4">
                  <c:v>959906.0</c:v>
                </c:pt>
                <c:pt idx="5">
                  <c:v>1.078778E6</c:v>
                </c:pt>
                <c:pt idx="6">
                  <c:v>1.277069E6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[1]Hoja1!$B$11</c:f>
              <c:strCache>
                <c:ptCount val="1"/>
                <c:pt idx="0">
                  <c:v>Met. Oeste</c:v>
                </c:pt>
              </c:strCache>
            </c:strRef>
          </c:tx>
          <c:marker>
            <c:symbol val="none"/>
          </c:marker>
          <c:cat>
            <c:numRef>
              <c:f>[1]Hoja1!$H$5:$N$5</c:f>
              <c:numCache>
                <c:formatCode>General</c:formatCode>
                <c:ptCount val="7"/>
                <c:pt idx="0">
                  <c:v>1950.0</c:v>
                </c:pt>
                <c:pt idx="1">
                  <c:v>1960.0</c:v>
                </c:pt>
                <c:pt idx="2">
                  <c:v>1970.0</c:v>
                </c:pt>
                <c:pt idx="3">
                  <c:v>1981.0</c:v>
                </c:pt>
                <c:pt idx="4">
                  <c:v>1991.0</c:v>
                </c:pt>
                <c:pt idx="5">
                  <c:v>2001.0</c:v>
                </c:pt>
                <c:pt idx="6">
                  <c:v>2011.0</c:v>
                </c:pt>
              </c:numCache>
            </c:numRef>
          </c:cat>
          <c:val>
            <c:numRef>
              <c:f>[1]Hoja1!$H$11:$N$11</c:f>
              <c:numCache>
                <c:formatCode>General</c:formatCode>
                <c:ptCount val="7"/>
                <c:pt idx="0">
                  <c:v>19867.0</c:v>
                </c:pt>
                <c:pt idx="1">
                  <c:v>31828.99999999999</c:v>
                </c:pt>
                <c:pt idx="2">
                  <c:v>50352</c:v>
                </c:pt>
                <c:pt idx="3">
                  <c:v>114730.0</c:v>
                </c:pt>
                <c:pt idx="4">
                  <c:v>199015.0</c:v>
                </c:pt>
                <c:pt idx="5">
                  <c:v>344325</c:v>
                </c:pt>
                <c:pt idx="6">
                  <c:v>467609.0000000001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[1]Hoja1!$B$12</c:f>
              <c:strCache>
                <c:ptCount val="1"/>
                <c:pt idx="0">
                  <c:v>Sierra Norte</c:v>
                </c:pt>
              </c:strCache>
            </c:strRef>
          </c:tx>
          <c:marker>
            <c:symbol val="none"/>
          </c:marker>
          <c:cat>
            <c:numRef>
              <c:f>[1]Hoja1!$H$5:$N$5</c:f>
              <c:numCache>
                <c:formatCode>General</c:formatCode>
                <c:ptCount val="7"/>
                <c:pt idx="0">
                  <c:v>1950.0</c:v>
                </c:pt>
                <c:pt idx="1">
                  <c:v>1960.0</c:v>
                </c:pt>
                <c:pt idx="2">
                  <c:v>1970.0</c:v>
                </c:pt>
                <c:pt idx="3">
                  <c:v>1981.0</c:v>
                </c:pt>
                <c:pt idx="4">
                  <c:v>1991.0</c:v>
                </c:pt>
                <c:pt idx="5">
                  <c:v>2001.0</c:v>
                </c:pt>
                <c:pt idx="6">
                  <c:v>2011.0</c:v>
                </c:pt>
              </c:numCache>
            </c:numRef>
          </c:cat>
          <c:val>
            <c:numRef>
              <c:f>[1]Hoja1!$H$12:$N$12</c:f>
              <c:numCache>
                <c:formatCode>General</c:formatCode>
                <c:ptCount val="7"/>
                <c:pt idx="0">
                  <c:v>20096</c:v>
                </c:pt>
                <c:pt idx="1">
                  <c:v>18810.0</c:v>
                </c:pt>
                <c:pt idx="2">
                  <c:v>16168.00000000001</c:v>
                </c:pt>
                <c:pt idx="3">
                  <c:v>17362</c:v>
                </c:pt>
                <c:pt idx="4">
                  <c:v>18234.0</c:v>
                </c:pt>
                <c:pt idx="5">
                  <c:v>25041</c:v>
                </c:pt>
                <c:pt idx="6">
                  <c:v>39959.0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[1]Hoja1!$B$13</c:f>
              <c:strCache>
                <c:ptCount val="1"/>
                <c:pt idx="0">
                  <c:v>Nordeste</c:v>
                </c:pt>
              </c:strCache>
            </c:strRef>
          </c:tx>
          <c:marker>
            <c:symbol val="none"/>
          </c:marker>
          <c:cat>
            <c:numRef>
              <c:f>[1]Hoja1!$H$5:$N$5</c:f>
              <c:numCache>
                <c:formatCode>General</c:formatCode>
                <c:ptCount val="7"/>
                <c:pt idx="0">
                  <c:v>1950.0</c:v>
                </c:pt>
                <c:pt idx="1">
                  <c:v>1960.0</c:v>
                </c:pt>
                <c:pt idx="2">
                  <c:v>1970.0</c:v>
                </c:pt>
                <c:pt idx="3">
                  <c:v>1981.0</c:v>
                </c:pt>
                <c:pt idx="4">
                  <c:v>1991.0</c:v>
                </c:pt>
                <c:pt idx="5">
                  <c:v>2001.0</c:v>
                </c:pt>
                <c:pt idx="6">
                  <c:v>2011.0</c:v>
                </c:pt>
              </c:numCache>
            </c:numRef>
          </c:cat>
          <c:val>
            <c:numRef>
              <c:f>[1]Hoja1!$H$13:$N$13</c:f>
              <c:numCache>
                <c:formatCode>General</c:formatCode>
                <c:ptCount val="7"/>
                <c:pt idx="0">
                  <c:v>8346.0</c:v>
                </c:pt>
                <c:pt idx="1">
                  <c:v>8528.0</c:v>
                </c:pt>
                <c:pt idx="2">
                  <c:v>9139.999999999998</c:v>
                </c:pt>
                <c:pt idx="3">
                  <c:v>11233.0</c:v>
                </c:pt>
                <c:pt idx="4">
                  <c:v>16172.0</c:v>
                </c:pt>
                <c:pt idx="5">
                  <c:v>33049.0</c:v>
                </c:pt>
                <c:pt idx="6">
                  <c:v>58597.00000000001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[1]Hoja1!$B$14</c:f>
              <c:strCache>
                <c:ptCount val="1"/>
                <c:pt idx="0">
                  <c:v>SudEste</c:v>
                </c:pt>
              </c:strCache>
            </c:strRef>
          </c:tx>
          <c:marker>
            <c:symbol val="none"/>
          </c:marker>
          <c:cat>
            <c:numRef>
              <c:f>[1]Hoja1!$H$5:$N$5</c:f>
              <c:numCache>
                <c:formatCode>General</c:formatCode>
                <c:ptCount val="7"/>
                <c:pt idx="0">
                  <c:v>1950.0</c:v>
                </c:pt>
                <c:pt idx="1">
                  <c:v>1960.0</c:v>
                </c:pt>
                <c:pt idx="2">
                  <c:v>1970.0</c:v>
                </c:pt>
                <c:pt idx="3">
                  <c:v>1981.0</c:v>
                </c:pt>
                <c:pt idx="4">
                  <c:v>1991.0</c:v>
                </c:pt>
                <c:pt idx="5">
                  <c:v>2001.0</c:v>
                </c:pt>
                <c:pt idx="6">
                  <c:v>2011.0</c:v>
                </c:pt>
              </c:numCache>
            </c:numRef>
          </c:cat>
          <c:val>
            <c:numRef>
              <c:f>[1]Hoja1!$H$14:$N$14</c:f>
              <c:numCache>
                <c:formatCode>General</c:formatCode>
                <c:ptCount val="7"/>
                <c:pt idx="0">
                  <c:v>51143.00000000001</c:v>
                </c:pt>
                <c:pt idx="1">
                  <c:v>51330.0</c:v>
                </c:pt>
                <c:pt idx="2">
                  <c:v>47650.00000000001</c:v>
                </c:pt>
                <c:pt idx="3">
                  <c:v>46505.99999999998</c:v>
                </c:pt>
                <c:pt idx="4">
                  <c:v>50355.0</c:v>
                </c:pt>
                <c:pt idx="5">
                  <c:v>66917.00000000001</c:v>
                </c:pt>
                <c:pt idx="6">
                  <c:v>100803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[1]Hoja1!$B$15</c:f>
              <c:strCache>
                <c:ptCount val="1"/>
                <c:pt idx="0">
                  <c:v>SudOeste</c:v>
                </c:pt>
              </c:strCache>
            </c:strRef>
          </c:tx>
          <c:marker>
            <c:symbol val="none"/>
          </c:marker>
          <c:cat>
            <c:numRef>
              <c:f>[1]Hoja1!$H$5:$N$5</c:f>
              <c:numCache>
                <c:formatCode>General</c:formatCode>
                <c:ptCount val="7"/>
                <c:pt idx="0">
                  <c:v>1950.0</c:v>
                </c:pt>
                <c:pt idx="1">
                  <c:v>1960.0</c:v>
                </c:pt>
                <c:pt idx="2">
                  <c:v>1970.0</c:v>
                </c:pt>
                <c:pt idx="3">
                  <c:v>1981.0</c:v>
                </c:pt>
                <c:pt idx="4">
                  <c:v>1991.0</c:v>
                </c:pt>
                <c:pt idx="5">
                  <c:v>2001.0</c:v>
                </c:pt>
                <c:pt idx="6">
                  <c:v>2011.0</c:v>
                </c:pt>
              </c:numCache>
            </c:numRef>
          </c:cat>
          <c:val>
            <c:numRef>
              <c:f>[1]Hoja1!$H$15:$N$15</c:f>
              <c:numCache>
                <c:formatCode>General</c:formatCode>
                <c:ptCount val="7"/>
                <c:pt idx="0">
                  <c:v>16265.0</c:v>
                </c:pt>
                <c:pt idx="1">
                  <c:v>16982.0</c:v>
                </c:pt>
                <c:pt idx="2">
                  <c:v>1924</c:v>
                </c:pt>
                <c:pt idx="3">
                  <c:v>23383</c:v>
                </c:pt>
                <c:pt idx="4">
                  <c:v>32343.0</c:v>
                </c:pt>
                <c:pt idx="5">
                  <c:v>62357.0</c:v>
                </c:pt>
                <c:pt idx="6">
                  <c:v>121956.0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[1]Hoja1!$B$16</c:f>
              <c:strCache>
                <c:ptCount val="1"/>
                <c:pt idx="0">
                  <c:v>Sierra Sur</c:v>
                </c:pt>
              </c:strCache>
            </c:strRef>
          </c:tx>
          <c:marker>
            <c:symbol val="none"/>
          </c:marker>
          <c:cat>
            <c:numRef>
              <c:f>[1]Hoja1!$H$5:$N$5</c:f>
              <c:numCache>
                <c:formatCode>General</c:formatCode>
                <c:ptCount val="7"/>
                <c:pt idx="0">
                  <c:v>1950.0</c:v>
                </c:pt>
                <c:pt idx="1">
                  <c:v>1960.0</c:v>
                </c:pt>
                <c:pt idx="2">
                  <c:v>1970.0</c:v>
                </c:pt>
                <c:pt idx="3">
                  <c:v>1981.0</c:v>
                </c:pt>
                <c:pt idx="4">
                  <c:v>1991.0</c:v>
                </c:pt>
                <c:pt idx="5">
                  <c:v>2001.0</c:v>
                </c:pt>
                <c:pt idx="6">
                  <c:v>2011.0</c:v>
                </c:pt>
              </c:numCache>
            </c:numRef>
          </c:cat>
          <c:val>
            <c:numRef>
              <c:f>[1]Hoja1!$H$16:$N$16</c:f>
              <c:numCache>
                <c:formatCode>General</c:formatCode>
                <c:ptCount val="7"/>
                <c:pt idx="0">
                  <c:v>17635.0</c:v>
                </c:pt>
                <c:pt idx="1">
                  <c:v>16820.0</c:v>
                </c:pt>
                <c:pt idx="2">
                  <c:v>16311</c:v>
                </c:pt>
                <c:pt idx="3">
                  <c:v>16878.0</c:v>
                </c:pt>
                <c:pt idx="4">
                  <c:v>18262.0</c:v>
                </c:pt>
                <c:pt idx="5">
                  <c:v>23845.0</c:v>
                </c:pt>
                <c:pt idx="6">
                  <c:v>34058.00000000001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[1]Hoja1!$B$17</c:f>
              <c:strCache>
                <c:ptCount val="1"/>
                <c:pt idx="0">
                  <c:v>Sierra Central</c:v>
                </c:pt>
              </c:strCache>
            </c:strRef>
          </c:tx>
          <c:marker>
            <c:symbol val="none"/>
          </c:marker>
          <c:cat>
            <c:numRef>
              <c:f>[1]Hoja1!$H$5:$N$5</c:f>
              <c:numCache>
                <c:formatCode>General</c:formatCode>
                <c:ptCount val="7"/>
                <c:pt idx="0">
                  <c:v>1950.0</c:v>
                </c:pt>
                <c:pt idx="1">
                  <c:v>1960.0</c:v>
                </c:pt>
                <c:pt idx="2">
                  <c:v>1970.0</c:v>
                </c:pt>
                <c:pt idx="3">
                  <c:v>1981.0</c:v>
                </c:pt>
                <c:pt idx="4">
                  <c:v>1991.0</c:v>
                </c:pt>
                <c:pt idx="5">
                  <c:v>2001.0</c:v>
                </c:pt>
                <c:pt idx="6">
                  <c:v>2011.0</c:v>
                </c:pt>
              </c:numCache>
            </c:numRef>
          </c:cat>
          <c:val>
            <c:numRef>
              <c:f>[1]Hoja1!$H$17:$N$17</c:f>
              <c:numCache>
                <c:formatCode>General</c:formatCode>
                <c:ptCount val="7"/>
                <c:pt idx="0">
                  <c:v>27477.99999999999</c:v>
                </c:pt>
                <c:pt idx="1">
                  <c:v>32319.0</c:v>
                </c:pt>
                <c:pt idx="2">
                  <c:v>36048.0</c:v>
                </c:pt>
                <c:pt idx="3">
                  <c:v>47886.00000000001</c:v>
                </c:pt>
                <c:pt idx="4">
                  <c:v>57473.0</c:v>
                </c:pt>
                <c:pt idx="5">
                  <c:v>106725.0</c:v>
                </c:pt>
                <c:pt idx="6">
                  <c:v>166041.0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917960"/>
        <c:axId val="2126920904"/>
      </c:lineChart>
      <c:catAx>
        <c:axId val="2126917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6920904"/>
        <c:crosses val="autoZero"/>
        <c:auto val="1"/>
        <c:lblAlgn val="ctr"/>
        <c:lblOffset val="100"/>
        <c:noMultiLvlLbl val="0"/>
      </c:catAx>
      <c:valAx>
        <c:axId val="2126920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917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Periferia</a:t>
            </a:r>
          </a:p>
        </c:rich>
      </c:tx>
      <c:layout>
        <c:manualLayout>
          <c:xMode val="edge"/>
          <c:yMode val="edge"/>
          <c:x val="0.255617407407407"/>
          <c:y val="0.0602757936507937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'2'!$C$2</c:f>
              <c:strCache>
                <c:ptCount val="1"/>
                <c:pt idx="0">
                  <c:v>Tasa crec. vegetativo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'2'!$B$3:$B$8</c:f>
              <c:strCache>
                <c:ptCount val="6"/>
                <c:pt idx="0">
                  <c:v>86-90</c:v>
                </c:pt>
                <c:pt idx="1">
                  <c:v>91-95</c:v>
                </c:pt>
                <c:pt idx="2">
                  <c:v>96-00</c:v>
                </c:pt>
                <c:pt idx="3">
                  <c:v>01-05</c:v>
                </c:pt>
                <c:pt idx="4">
                  <c:v>06-10</c:v>
                </c:pt>
                <c:pt idx="5">
                  <c:v>11-15</c:v>
                </c:pt>
              </c:strCache>
            </c:strRef>
          </c:cat>
          <c:val>
            <c:numRef>
              <c:f>'2'!$I$3:$I$8</c:f>
              <c:numCache>
                <c:formatCode>0.0</c:formatCode>
                <c:ptCount val="6"/>
                <c:pt idx="0">
                  <c:v>4.916587029314318</c:v>
                </c:pt>
                <c:pt idx="1">
                  <c:v>4.463297288088666</c:v>
                </c:pt>
                <c:pt idx="2">
                  <c:v>4.63366779060657</c:v>
                </c:pt>
                <c:pt idx="3">
                  <c:v>7.891074314517683</c:v>
                </c:pt>
                <c:pt idx="4">
                  <c:v>10.22084770377132</c:v>
                </c:pt>
                <c:pt idx="5">
                  <c:v>5.488809682013046</c:v>
                </c:pt>
              </c:numCache>
            </c:numRef>
          </c:val>
        </c:ser>
        <c:ser>
          <c:idx val="1"/>
          <c:order val="1"/>
          <c:tx>
            <c:strRef>
              <c:f>'2'!$D$2</c:f>
              <c:strCache>
                <c:ptCount val="1"/>
                <c:pt idx="0">
                  <c:v>Tasa crec. migratorio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'2'!$B$3:$B$8</c:f>
              <c:strCache>
                <c:ptCount val="6"/>
                <c:pt idx="0">
                  <c:v>86-90</c:v>
                </c:pt>
                <c:pt idx="1">
                  <c:v>91-95</c:v>
                </c:pt>
                <c:pt idx="2">
                  <c:v>96-00</c:v>
                </c:pt>
                <c:pt idx="3">
                  <c:v>01-05</c:v>
                </c:pt>
                <c:pt idx="4">
                  <c:v>06-10</c:v>
                </c:pt>
                <c:pt idx="5">
                  <c:v>11-15</c:v>
                </c:pt>
              </c:strCache>
            </c:strRef>
          </c:cat>
          <c:val>
            <c:numRef>
              <c:f>'2'!$J$3:$J$8</c:f>
              <c:numCache>
                <c:formatCode>0.0</c:formatCode>
                <c:ptCount val="6"/>
                <c:pt idx="0">
                  <c:v>19.19454522211266</c:v>
                </c:pt>
                <c:pt idx="1">
                  <c:v>42.5313218354796</c:v>
                </c:pt>
                <c:pt idx="2">
                  <c:v>40.71713110596959</c:v>
                </c:pt>
                <c:pt idx="3">
                  <c:v>64.67774697962643</c:v>
                </c:pt>
                <c:pt idx="4">
                  <c:v>30.42457231404239</c:v>
                </c:pt>
                <c:pt idx="5">
                  <c:v>3.831908409259261</c:v>
                </c:pt>
              </c:numCache>
            </c:numRef>
          </c:val>
        </c:ser>
        <c:ser>
          <c:idx val="2"/>
          <c:order val="2"/>
          <c:spPr>
            <a:noFill/>
            <a:ln>
              <a:noFill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'2'!$K$3:$K$8</c:f>
              <c:numCache>
                <c:formatCode>0.0</c:formatCode>
                <c:ptCount val="6"/>
                <c:pt idx="0">
                  <c:v>24.11113225142698</c:v>
                </c:pt>
                <c:pt idx="1">
                  <c:v>46.99461912356826</c:v>
                </c:pt>
                <c:pt idx="2">
                  <c:v>45.35079889657616</c:v>
                </c:pt>
                <c:pt idx="3">
                  <c:v>72.56882129414411</c:v>
                </c:pt>
                <c:pt idx="4">
                  <c:v>40.64542001781371</c:v>
                </c:pt>
                <c:pt idx="5">
                  <c:v>9.320718091272308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2128521272"/>
        <c:axId val="2125020056"/>
      </c:barChart>
      <c:catAx>
        <c:axId val="2128521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S"/>
          </a:p>
        </c:txPr>
        <c:crossAx val="2125020056"/>
        <c:crosses val="autoZero"/>
        <c:auto val="1"/>
        <c:lblAlgn val="ctr"/>
        <c:lblOffset val="100"/>
        <c:noMultiLvlLbl val="0"/>
      </c:catAx>
      <c:valAx>
        <c:axId val="2125020056"/>
        <c:scaling>
          <c:orientation val="minMax"/>
          <c:max val="80.0"/>
          <c:min val="-20.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_ ;\–0\ " sourceLinked="0"/>
        <c:majorTickMark val="out"/>
        <c:minorTickMark val="none"/>
        <c:tickLblPos val="nextTo"/>
        <c:spPr>
          <a:ln>
            <a:solidFill>
              <a:sysClr val="window" lastClr="FFFFFF">
                <a:lumMod val="75000"/>
              </a:sysClr>
            </a:solidFill>
          </a:ln>
        </c:spPr>
        <c:crossAx val="2128521272"/>
        <c:crosses val="autoZero"/>
        <c:crossBetween val="between"/>
      </c:valAx>
      <c:spPr>
        <a:ln>
          <a:solidFill>
            <a:sysClr val="window" lastClr="FFFFFF">
              <a:lumMod val="75000"/>
            </a:sysClr>
          </a:solidFill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2556211723535"/>
          <c:y val="0.114070793234179"/>
          <c:w val="0.0954569116360455"/>
          <c:h val="0.1674343832021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Área Metropolitana</a:t>
            </a:r>
          </a:p>
        </c:rich>
      </c:tx>
      <c:layout>
        <c:manualLayout>
          <c:xMode val="edge"/>
          <c:yMode val="edge"/>
          <c:x val="0.30821"/>
          <c:y val="0.058106746031746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'2'!$C$2</c:f>
              <c:strCache>
                <c:ptCount val="1"/>
                <c:pt idx="0">
                  <c:v>Tasa crec. vegetativo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'2'!$B$3:$B$8</c:f>
              <c:strCache>
                <c:ptCount val="6"/>
                <c:pt idx="0">
                  <c:v>86-90</c:v>
                </c:pt>
                <c:pt idx="1">
                  <c:v>91-95</c:v>
                </c:pt>
                <c:pt idx="2">
                  <c:v>96-00</c:v>
                </c:pt>
                <c:pt idx="3">
                  <c:v>01-05</c:v>
                </c:pt>
                <c:pt idx="4">
                  <c:v>06-10</c:v>
                </c:pt>
                <c:pt idx="5">
                  <c:v>11-15</c:v>
                </c:pt>
              </c:strCache>
            </c:strRef>
          </c:cat>
          <c:val>
            <c:numRef>
              <c:f>'2'!$F$3:$F$8</c:f>
              <c:numCache>
                <c:formatCode>0.0</c:formatCode>
                <c:ptCount val="6"/>
                <c:pt idx="0">
                  <c:v>9.16248754853943</c:v>
                </c:pt>
                <c:pt idx="1">
                  <c:v>6.581808848468367</c:v>
                </c:pt>
                <c:pt idx="2">
                  <c:v>6.301916260611263</c:v>
                </c:pt>
                <c:pt idx="3">
                  <c:v>7.916796049352308</c:v>
                </c:pt>
                <c:pt idx="4">
                  <c:v>8.242507073577023</c:v>
                </c:pt>
                <c:pt idx="5">
                  <c:v>6.169940828859059</c:v>
                </c:pt>
              </c:numCache>
            </c:numRef>
          </c:val>
        </c:ser>
        <c:ser>
          <c:idx val="1"/>
          <c:order val="1"/>
          <c:tx>
            <c:strRef>
              <c:f>'2'!$D$2</c:f>
              <c:strCache>
                <c:ptCount val="1"/>
                <c:pt idx="0">
                  <c:v>Tasa crec. migratorio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'2'!$B$3:$B$8</c:f>
              <c:strCache>
                <c:ptCount val="6"/>
                <c:pt idx="0">
                  <c:v>86-90</c:v>
                </c:pt>
                <c:pt idx="1">
                  <c:v>91-95</c:v>
                </c:pt>
                <c:pt idx="2">
                  <c:v>96-00</c:v>
                </c:pt>
                <c:pt idx="3">
                  <c:v>01-05</c:v>
                </c:pt>
                <c:pt idx="4">
                  <c:v>06-10</c:v>
                </c:pt>
                <c:pt idx="5">
                  <c:v>11-15</c:v>
                </c:pt>
              </c:strCache>
            </c:strRef>
          </c:cat>
          <c:val>
            <c:numRef>
              <c:f>'2'!$G$3:$G$8</c:f>
              <c:numCache>
                <c:formatCode>0.0</c:formatCode>
                <c:ptCount val="6"/>
                <c:pt idx="0">
                  <c:v>14.61201378317848</c:v>
                </c:pt>
                <c:pt idx="1">
                  <c:v>12.17999550358519</c:v>
                </c:pt>
                <c:pt idx="2">
                  <c:v>13.86599796747123</c:v>
                </c:pt>
                <c:pt idx="3">
                  <c:v>22.27200461016547</c:v>
                </c:pt>
                <c:pt idx="4">
                  <c:v>11.50428443688766</c:v>
                </c:pt>
                <c:pt idx="5">
                  <c:v>-2.325283777458961</c:v>
                </c:pt>
              </c:numCache>
            </c:numRef>
          </c:val>
        </c:ser>
        <c:ser>
          <c:idx val="2"/>
          <c:order val="2"/>
          <c:spPr>
            <a:noFill/>
            <a:ln>
              <a:noFill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'2'!$H$3:$H$8</c:f>
              <c:numCache>
                <c:formatCode>0.0</c:formatCode>
                <c:ptCount val="6"/>
                <c:pt idx="0">
                  <c:v>23.77450133171791</c:v>
                </c:pt>
                <c:pt idx="1">
                  <c:v>18.76180435205355</c:v>
                </c:pt>
                <c:pt idx="2">
                  <c:v>20.1679142280825</c:v>
                </c:pt>
                <c:pt idx="3">
                  <c:v>30.18880065951778</c:v>
                </c:pt>
                <c:pt idx="4">
                  <c:v>19.74679151046469</c:v>
                </c:pt>
                <c:pt idx="5">
                  <c:v>3.844657051400098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2127721144"/>
        <c:axId val="2127718152"/>
      </c:barChart>
      <c:catAx>
        <c:axId val="2127721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S"/>
          </a:p>
        </c:txPr>
        <c:crossAx val="2127718152"/>
        <c:crosses val="autoZero"/>
        <c:auto val="1"/>
        <c:lblAlgn val="ctr"/>
        <c:lblOffset val="100"/>
        <c:noMultiLvlLbl val="0"/>
      </c:catAx>
      <c:valAx>
        <c:axId val="2127718152"/>
        <c:scaling>
          <c:orientation val="minMax"/>
          <c:max val="80.0"/>
          <c:min val="-20.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_ ;\–0\ " sourceLinked="0"/>
        <c:majorTickMark val="out"/>
        <c:minorTickMark val="none"/>
        <c:tickLblPos val="nextTo"/>
        <c:spPr>
          <a:ln>
            <a:solidFill>
              <a:sysClr val="window" lastClr="FFFFFF">
                <a:lumMod val="75000"/>
              </a:sysClr>
            </a:solidFill>
          </a:ln>
        </c:spPr>
        <c:crossAx val="2127721144"/>
        <c:crosses val="autoZero"/>
        <c:crossBetween val="between"/>
      </c:valAx>
      <c:spPr>
        <a:ln>
          <a:solidFill>
            <a:sysClr val="window" lastClr="FFFFFF">
              <a:lumMod val="75000"/>
            </a:sysClr>
          </a:solidFill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01037962962963"/>
          <c:y val="0.693634126984127"/>
          <c:w val="0.666956944444444"/>
          <c:h val="0.132156746031746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Capital</a:t>
            </a:r>
          </a:p>
        </c:rich>
      </c:tx>
      <c:layout>
        <c:manualLayout>
          <c:xMode val="edge"/>
          <c:yMode val="edge"/>
          <c:x val="0.406135925925926"/>
          <c:y val="0.0602757936507937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'2'!$C$2</c:f>
              <c:strCache>
                <c:ptCount val="1"/>
                <c:pt idx="0">
                  <c:v>Tasa crec. vegetativo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'2'!$B$3:$B$8</c:f>
              <c:strCache>
                <c:ptCount val="6"/>
                <c:pt idx="0">
                  <c:v>86-90</c:v>
                </c:pt>
                <c:pt idx="1">
                  <c:v>91-95</c:v>
                </c:pt>
                <c:pt idx="2">
                  <c:v>96-00</c:v>
                </c:pt>
                <c:pt idx="3">
                  <c:v>01-05</c:v>
                </c:pt>
                <c:pt idx="4">
                  <c:v>06-10</c:v>
                </c:pt>
                <c:pt idx="5">
                  <c:v>11-15</c:v>
                </c:pt>
              </c:strCache>
            </c:strRef>
          </c:cat>
          <c:val>
            <c:numRef>
              <c:f>'2'!$C$3:$C$8</c:f>
              <c:numCache>
                <c:formatCode>0.0</c:formatCode>
                <c:ptCount val="6"/>
                <c:pt idx="0">
                  <c:v>1.210939150625514</c:v>
                </c:pt>
                <c:pt idx="1">
                  <c:v>0.0503882734377889</c:v>
                </c:pt>
                <c:pt idx="2">
                  <c:v>-0.0489587915763268</c:v>
                </c:pt>
                <c:pt idx="3">
                  <c:v>1.579634451345619</c:v>
                </c:pt>
                <c:pt idx="4">
                  <c:v>2.559918452760224</c:v>
                </c:pt>
                <c:pt idx="5">
                  <c:v>1.328514796665693</c:v>
                </c:pt>
              </c:numCache>
            </c:numRef>
          </c:val>
        </c:ser>
        <c:ser>
          <c:idx val="1"/>
          <c:order val="1"/>
          <c:tx>
            <c:strRef>
              <c:f>'2'!$D$2</c:f>
              <c:strCache>
                <c:ptCount val="1"/>
                <c:pt idx="0">
                  <c:v>Tasa crec. migratorio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'2'!$B$3:$B$8</c:f>
              <c:strCache>
                <c:ptCount val="6"/>
                <c:pt idx="0">
                  <c:v>86-90</c:v>
                </c:pt>
                <c:pt idx="1">
                  <c:v>91-95</c:v>
                </c:pt>
                <c:pt idx="2">
                  <c:v>96-00</c:v>
                </c:pt>
                <c:pt idx="3">
                  <c:v>01-05</c:v>
                </c:pt>
                <c:pt idx="4">
                  <c:v>06-10</c:v>
                </c:pt>
                <c:pt idx="5">
                  <c:v>11-15</c:v>
                </c:pt>
              </c:strCache>
            </c:strRef>
          </c:cat>
          <c:val>
            <c:numRef>
              <c:f>'2'!$D$3:$D$8</c:f>
              <c:numCache>
                <c:formatCode>0.0</c:formatCode>
                <c:ptCount val="6"/>
                <c:pt idx="0">
                  <c:v>-4.205637279489437</c:v>
                </c:pt>
                <c:pt idx="1">
                  <c:v>-9.521840292799222</c:v>
                </c:pt>
                <c:pt idx="2">
                  <c:v>6.311832645139722</c:v>
                </c:pt>
                <c:pt idx="3">
                  <c:v>9.840612010343317</c:v>
                </c:pt>
                <c:pt idx="4">
                  <c:v>6.06364774440907</c:v>
                </c:pt>
                <c:pt idx="5">
                  <c:v>-7.473665250831541</c:v>
                </c:pt>
              </c:numCache>
            </c:numRef>
          </c:val>
        </c:ser>
        <c:ser>
          <c:idx val="2"/>
          <c:order val="2"/>
          <c:spPr>
            <a:noFill/>
            <a:ln>
              <a:noFill/>
            </a:ln>
          </c:spPr>
          <c:invertIfNegative val="0"/>
          <c:dLbls>
            <c:numFmt formatCode="#,##0_ ;\–#,##0\ 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'2'!$E$3:$E$8</c:f>
              <c:numCache>
                <c:formatCode>0.0</c:formatCode>
                <c:ptCount val="6"/>
                <c:pt idx="0">
                  <c:v>-2.994698128863924</c:v>
                </c:pt>
                <c:pt idx="1">
                  <c:v>-9.47145201936143</c:v>
                </c:pt>
                <c:pt idx="2">
                  <c:v>6.262873853563396</c:v>
                </c:pt>
                <c:pt idx="3">
                  <c:v>11.42024646168893</c:v>
                </c:pt>
                <c:pt idx="4">
                  <c:v>8.62356619716929</c:v>
                </c:pt>
                <c:pt idx="5">
                  <c:v>-6.145150454165848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2127667160"/>
        <c:axId val="2127664072"/>
      </c:barChart>
      <c:catAx>
        <c:axId val="2127667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S"/>
          </a:p>
        </c:txPr>
        <c:crossAx val="2127664072"/>
        <c:crosses val="autoZero"/>
        <c:auto val="1"/>
        <c:lblAlgn val="ctr"/>
        <c:lblOffset val="100"/>
        <c:noMultiLvlLbl val="0"/>
      </c:catAx>
      <c:valAx>
        <c:axId val="2127664072"/>
        <c:scaling>
          <c:orientation val="minMax"/>
          <c:max val="80.0"/>
          <c:min val="-20.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_ ;\–0\ " sourceLinked="0"/>
        <c:majorTickMark val="out"/>
        <c:minorTickMark val="none"/>
        <c:tickLblPos val="nextTo"/>
        <c:spPr>
          <a:ln>
            <a:solidFill>
              <a:sysClr val="window" lastClr="FFFFFF">
                <a:lumMod val="75000"/>
              </a:sysClr>
            </a:solidFill>
          </a:ln>
        </c:spPr>
        <c:crossAx val="2127667160"/>
        <c:crosses val="autoZero"/>
        <c:crossBetween val="between"/>
      </c:valAx>
      <c:spPr>
        <a:ln>
          <a:solidFill>
            <a:sysClr val="window" lastClr="FFFFFF">
              <a:lumMod val="75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Capital</a:t>
            </a:r>
          </a:p>
        </c:rich>
      </c:tx>
      <c:layout>
        <c:manualLayout>
          <c:xMode val="edge"/>
          <c:yMode val="edge"/>
          <c:x val="0.192906666666667"/>
          <c:y val="0.050396825396825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978"/>
          <c:y val="0.0326821428571429"/>
          <c:w val="0.813258148148148"/>
          <c:h val="0.812459920634921"/>
        </c:manualLayout>
      </c:layout>
      <c:barChart>
        <c:barDir val="bar"/>
        <c:grouping val="stacked"/>
        <c:varyColors val="0"/>
        <c:ser>
          <c:idx val="7"/>
          <c:order val="0"/>
          <c:tx>
            <c:strRef>
              <c:f>'3'!$O$3</c:f>
              <c:strCache>
                <c:ptCount val="1"/>
                <c:pt idx="0">
                  <c:v>Español no nativo o extranjero nativo</c:v>
                </c:pt>
              </c:strCache>
            </c:strRef>
          </c:tx>
          <c:spPr>
            <a:pattFill prst="pct5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'3'!$B$5:$B$23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'3'!$O$5:$O$23</c:f>
              <c:numCache>
                <c:formatCode>0.0%</c:formatCode>
                <c:ptCount val="19"/>
                <c:pt idx="0">
                  <c:v>0.00272206294273287</c:v>
                </c:pt>
                <c:pt idx="1">
                  <c:v>0.00182703868348916</c:v>
                </c:pt>
                <c:pt idx="2">
                  <c:v>0.00119187661550788</c:v>
                </c:pt>
                <c:pt idx="3">
                  <c:v>0.000967496550419461</c:v>
                </c:pt>
                <c:pt idx="4">
                  <c:v>0.00115023701300139</c:v>
                </c:pt>
                <c:pt idx="5">
                  <c:v>0.00107398097983883</c:v>
                </c:pt>
                <c:pt idx="6">
                  <c:v>0.00167068854202841</c:v>
                </c:pt>
                <c:pt idx="7">
                  <c:v>0.00210514767548648</c:v>
                </c:pt>
                <c:pt idx="8">
                  <c:v>0.00219492522207724</c:v>
                </c:pt>
                <c:pt idx="9">
                  <c:v>0.00228433953632893</c:v>
                </c:pt>
                <c:pt idx="10">
                  <c:v>0.00150081851049085</c:v>
                </c:pt>
                <c:pt idx="11">
                  <c:v>0.00132606499419076</c:v>
                </c:pt>
                <c:pt idx="12">
                  <c:v>0.000952626812274937</c:v>
                </c:pt>
                <c:pt idx="13">
                  <c:v>0.000680061600326339</c:v>
                </c:pt>
                <c:pt idx="14">
                  <c:v>0.000444541064838932</c:v>
                </c:pt>
                <c:pt idx="15">
                  <c:v>0.000375568177789722</c:v>
                </c:pt>
                <c:pt idx="16">
                  <c:v>0.00036582578816346</c:v>
                </c:pt>
                <c:pt idx="17">
                  <c:v>0.000149291646960763</c:v>
                </c:pt>
                <c:pt idx="18">
                  <c:v>0.000116565575128725</c:v>
                </c:pt>
              </c:numCache>
            </c:numRef>
          </c:val>
        </c:ser>
        <c:ser>
          <c:idx val="5"/>
          <c:order val="1"/>
          <c:spPr>
            <a:pattFill prst="pct5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'3'!$B$5:$B$23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'3'!$N$5:$N$23</c:f>
              <c:numCache>
                <c:formatCode>0.0%</c:formatCode>
                <c:ptCount val="19"/>
                <c:pt idx="0">
                  <c:v>-0.00331988399409412</c:v>
                </c:pt>
                <c:pt idx="1">
                  <c:v>-0.00179742390933304</c:v>
                </c:pt>
                <c:pt idx="2">
                  <c:v>-0.00112438674726779</c:v>
                </c:pt>
                <c:pt idx="3">
                  <c:v>-0.00103856914114136</c:v>
                </c:pt>
                <c:pt idx="4">
                  <c:v>-0.000977533782489854</c:v>
                </c:pt>
                <c:pt idx="5">
                  <c:v>-0.000985935300379458</c:v>
                </c:pt>
                <c:pt idx="6">
                  <c:v>-0.00148020556928526</c:v>
                </c:pt>
                <c:pt idx="7">
                  <c:v>-0.00162801977513593</c:v>
                </c:pt>
                <c:pt idx="8">
                  <c:v>-0.00179633039238034</c:v>
                </c:pt>
                <c:pt idx="9">
                  <c:v>-0.0020574795548268</c:v>
                </c:pt>
                <c:pt idx="10">
                  <c:v>-0.00124834224070083</c:v>
                </c:pt>
                <c:pt idx="11">
                  <c:v>-0.000840433693326246</c:v>
                </c:pt>
                <c:pt idx="12">
                  <c:v>-0.000631687850123702</c:v>
                </c:pt>
                <c:pt idx="13">
                  <c:v>-0.000429561399550861</c:v>
                </c:pt>
                <c:pt idx="14">
                  <c:v>-0.000393406001629923</c:v>
                </c:pt>
                <c:pt idx="15">
                  <c:v>-0.000260278313769631</c:v>
                </c:pt>
                <c:pt idx="16">
                  <c:v>-0.000196963357795622</c:v>
                </c:pt>
                <c:pt idx="17">
                  <c:v>-0.000107051074607953</c:v>
                </c:pt>
                <c:pt idx="18">
                  <c:v>-5.14755223569926E-5</c:v>
                </c:pt>
              </c:numCache>
            </c:numRef>
          </c:val>
        </c:ser>
        <c:ser>
          <c:idx val="4"/>
          <c:order val="2"/>
          <c:tx>
            <c:strRef>
              <c:f>'3'!$M$3</c:f>
              <c:strCache>
                <c:ptCount val="1"/>
                <c:pt idx="0">
                  <c:v>Extranjero no nativo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'3'!$B$5:$B$23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'3'!$M$5:$M$23</c:f>
              <c:numCache>
                <c:formatCode>0.0%</c:formatCode>
                <c:ptCount val="19"/>
                <c:pt idx="0">
                  <c:v>0.00063474138158176</c:v>
                </c:pt>
                <c:pt idx="1">
                  <c:v>0.00123646757095434</c:v>
                </c:pt>
                <c:pt idx="2">
                  <c:v>0.00297788650723194</c:v>
                </c:pt>
                <c:pt idx="3">
                  <c:v>0.00382273095440783</c:v>
                </c:pt>
                <c:pt idx="4">
                  <c:v>0.00550214644475076</c:v>
                </c:pt>
                <c:pt idx="5">
                  <c:v>0.0101163425236304</c:v>
                </c:pt>
                <c:pt idx="6">
                  <c:v>0.0116915397939781</c:v>
                </c:pt>
                <c:pt idx="7">
                  <c:v>0.00975113105391865</c:v>
                </c:pt>
                <c:pt idx="8">
                  <c:v>0.0080299301635243</c:v>
                </c:pt>
                <c:pt idx="9">
                  <c:v>0.00613181938471141</c:v>
                </c:pt>
                <c:pt idx="10">
                  <c:v>0.00382514277675486</c:v>
                </c:pt>
                <c:pt idx="11">
                  <c:v>0.00279621334751026</c:v>
                </c:pt>
                <c:pt idx="12">
                  <c:v>0.00175311156705263</c:v>
                </c:pt>
                <c:pt idx="13">
                  <c:v>0.000938330592136224</c:v>
                </c:pt>
                <c:pt idx="14">
                  <c:v>0.000578833631096181</c:v>
                </c:pt>
                <c:pt idx="15">
                  <c:v>0.00043954712943077</c:v>
                </c:pt>
                <c:pt idx="16">
                  <c:v>0.000273833786872893</c:v>
                </c:pt>
                <c:pt idx="17">
                  <c:v>0.000101641657107594</c:v>
                </c:pt>
                <c:pt idx="18">
                  <c:v>6.34987621756927E-5</c:v>
                </c:pt>
              </c:numCache>
            </c:numRef>
          </c:val>
        </c:ser>
        <c:ser>
          <c:idx val="3"/>
          <c:order val="3"/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'3'!$B$5:$B$23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'3'!$L$5:$L$23</c:f>
              <c:numCache>
                <c:formatCode>0.0%</c:formatCode>
                <c:ptCount val="19"/>
                <c:pt idx="0">
                  <c:v>-0.000657337546259326</c:v>
                </c:pt>
                <c:pt idx="1">
                  <c:v>-0.0013760064831823</c:v>
                </c:pt>
                <c:pt idx="2">
                  <c:v>-0.00328857514078709</c:v>
                </c:pt>
                <c:pt idx="3">
                  <c:v>-0.00403072181886495</c:v>
                </c:pt>
                <c:pt idx="4">
                  <c:v>-0.00476591731997915</c:v>
                </c:pt>
                <c:pt idx="5">
                  <c:v>-0.00817465176454889</c:v>
                </c:pt>
                <c:pt idx="6">
                  <c:v>-0.010632811325994</c:v>
                </c:pt>
                <c:pt idx="7">
                  <c:v>-0.00984846774782938</c:v>
                </c:pt>
                <c:pt idx="8">
                  <c:v>-0.00749151005554558</c:v>
                </c:pt>
                <c:pt idx="9">
                  <c:v>-0.00528309827637588</c:v>
                </c:pt>
                <c:pt idx="10">
                  <c:v>-0.0033414465713727</c:v>
                </c:pt>
                <c:pt idx="11">
                  <c:v>-0.0020304483330868</c:v>
                </c:pt>
                <c:pt idx="12">
                  <c:v>-0.00116260188724868</c:v>
                </c:pt>
                <c:pt idx="13">
                  <c:v>-0.000567145991901174</c:v>
                </c:pt>
                <c:pt idx="14">
                  <c:v>-0.000422911505589753</c:v>
                </c:pt>
                <c:pt idx="15">
                  <c:v>-0.000276732334032788</c:v>
                </c:pt>
                <c:pt idx="16">
                  <c:v>-0.000192550619857109</c:v>
                </c:pt>
                <c:pt idx="17">
                  <c:v>-9.56536540054663E-5</c:v>
                </c:pt>
                <c:pt idx="18">
                  <c:v>-2.63012806528613E-5</c:v>
                </c:pt>
              </c:numCache>
            </c:numRef>
          </c:val>
        </c:ser>
        <c:ser>
          <c:idx val="2"/>
          <c:order val="4"/>
          <c:tx>
            <c:strRef>
              <c:f>'3'!$K$3</c:f>
              <c:strCache>
                <c:ptCount val="1"/>
                <c:pt idx="0">
                  <c:v>Español nativo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'3'!$B$5:$B$23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'3'!$K$5:$K$23</c:f>
              <c:numCache>
                <c:formatCode>0.0%</c:formatCode>
                <c:ptCount val="19"/>
                <c:pt idx="0">
                  <c:v>0.0211880306088123</c:v>
                </c:pt>
                <c:pt idx="1">
                  <c:v>0.0189059797595181</c:v>
                </c:pt>
                <c:pt idx="2">
                  <c:v>0.015784906974308</c:v>
                </c:pt>
                <c:pt idx="3">
                  <c:v>0.0154412286451641</c:v>
                </c:pt>
                <c:pt idx="4">
                  <c:v>0.0181408173608973</c:v>
                </c:pt>
                <c:pt idx="5">
                  <c:v>0.0242685463768393</c:v>
                </c:pt>
                <c:pt idx="6">
                  <c:v>0.0302393750241603</c:v>
                </c:pt>
                <c:pt idx="7">
                  <c:v>0.0336281346457989</c:v>
                </c:pt>
                <c:pt idx="8">
                  <c:v>0.0318988097107287</c:v>
                </c:pt>
                <c:pt idx="9">
                  <c:v>0.0325230129945588</c:v>
                </c:pt>
                <c:pt idx="10">
                  <c:v>0.0310525268580103</c:v>
                </c:pt>
                <c:pt idx="11">
                  <c:v>0.0262225688462805</c:v>
                </c:pt>
                <c:pt idx="12">
                  <c:v>0.0258469701656037</c:v>
                </c:pt>
                <c:pt idx="13">
                  <c:v>0.0256198101863915</c:v>
                </c:pt>
                <c:pt idx="14">
                  <c:v>0.0226895630094896</c:v>
                </c:pt>
                <c:pt idx="15">
                  <c:v>0.0258498721175641</c:v>
                </c:pt>
                <c:pt idx="16">
                  <c:v>0.0203213394406173</c:v>
                </c:pt>
                <c:pt idx="17">
                  <c:v>0.0123828725787986</c:v>
                </c:pt>
                <c:pt idx="18">
                  <c:v>0.00622409988418047</c:v>
                </c:pt>
              </c:numCache>
            </c:numRef>
          </c:val>
        </c:ser>
        <c:ser>
          <c:idx val="0"/>
          <c:order val="5"/>
          <c:tx>
            <c:strRef>
              <c:f>'3'!$J$4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'3'!$B$5:$B$23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'3'!$J$5:$J$23</c:f>
              <c:numCache>
                <c:formatCode>0.0%</c:formatCode>
                <c:ptCount val="19"/>
                <c:pt idx="0">
                  <c:v>-0.0219116336696715</c:v>
                </c:pt>
                <c:pt idx="1">
                  <c:v>-0.0197302742008961</c:v>
                </c:pt>
                <c:pt idx="2">
                  <c:v>-0.0164971851278634</c:v>
                </c:pt>
                <c:pt idx="3">
                  <c:v>-0.0159409408349184</c:v>
                </c:pt>
                <c:pt idx="4">
                  <c:v>-0.0183011600719332</c:v>
                </c:pt>
                <c:pt idx="5">
                  <c:v>-0.0237090448650876</c:v>
                </c:pt>
                <c:pt idx="6">
                  <c:v>-0.0303944913168955</c:v>
                </c:pt>
                <c:pt idx="7">
                  <c:v>-0.03339097171795</c:v>
                </c:pt>
                <c:pt idx="8">
                  <c:v>-0.0315475973244426</c:v>
                </c:pt>
                <c:pt idx="9">
                  <c:v>-0.0300648819139177</c:v>
                </c:pt>
                <c:pt idx="10">
                  <c:v>-0.0272426465920313</c:v>
                </c:pt>
                <c:pt idx="11">
                  <c:v>-0.0221612622653959</c:v>
                </c:pt>
                <c:pt idx="12">
                  <c:v>-0.0206732634283849</c:v>
                </c:pt>
                <c:pt idx="13">
                  <c:v>-0.0195273543706317</c:v>
                </c:pt>
                <c:pt idx="14">
                  <c:v>-0.0162827507018176</c:v>
                </c:pt>
                <c:pt idx="15">
                  <c:v>-0.0168304862492082</c:v>
                </c:pt>
                <c:pt idx="16">
                  <c:v>-0.0118428665265323</c:v>
                </c:pt>
                <c:pt idx="17">
                  <c:v>-0.00582318293449611</c:v>
                </c:pt>
                <c:pt idx="18">
                  <c:v>-0.00210563646299198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25872584"/>
        <c:axId val="2125875976"/>
      </c:barChart>
      <c:catAx>
        <c:axId val="2125872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es-ES"/>
          </a:p>
        </c:txPr>
        <c:crossAx val="2125875976"/>
        <c:crosses val="autoZero"/>
        <c:auto val="1"/>
        <c:lblAlgn val="ctr"/>
        <c:lblOffset val="100"/>
        <c:noMultiLvlLbl val="0"/>
      </c:catAx>
      <c:valAx>
        <c:axId val="2125875976"/>
        <c:scaling>
          <c:orientation val="minMax"/>
          <c:max val="0.06"/>
          <c:min val="-0.06"/>
        </c:scaling>
        <c:delete val="0"/>
        <c:axPos val="b"/>
        <c:majorGridlines>
          <c:spPr>
            <a:ln>
              <a:solidFill>
                <a:sysClr val="window" lastClr="FFFFFF">
                  <a:lumMod val="65000"/>
                </a:sysClr>
              </a:solidFill>
            </a:ln>
          </c:spPr>
        </c:majorGridlines>
        <c:numFmt formatCode="0%;0%" sourceLinked="0"/>
        <c:majorTickMark val="out"/>
        <c:minorTickMark val="none"/>
        <c:tickLblPos val="nextTo"/>
        <c:crossAx val="2125872584"/>
        <c:crosses val="autoZero"/>
        <c:crossBetween val="between"/>
        <c:majorUnit val="0.02"/>
      </c:valAx>
      <c:spPr>
        <a:ln>
          <a:solidFill>
            <a:sysClr val="window" lastClr="FFFFFF">
              <a:lumMod val="75000"/>
            </a:sysClr>
          </a:solidFill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0547037037037037"/>
          <c:y val="0.908867857142857"/>
          <c:w val="0.9"/>
          <c:h val="0.091132142857142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AM y Periferia</a:t>
            </a:r>
          </a:p>
        </c:rich>
      </c:tx>
      <c:layout>
        <c:manualLayout>
          <c:xMode val="edge"/>
          <c:yMode val="edge"/>
          <c:x val="0.605656666666667"/>
          <c:y val="0.0554365079365079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5081851851852"/>
          <c:y val="0.0367464285714286"/>
          <c:w val="0.797956296296296"/>
          <c:h val="0.806763095238095"/>
        </c:manualLayout>
      </c:layout>
      <c:barChart>
        <c:barDir val="bar"/>
        <c:grouping val="stacked"/>
        <c:varyColors val="0"/>
        <c:ser>
          <c:idx val="7"/>
          <c:order val="0"/>
          <c:tx>
            <c:strRef>
              <c:f>'3'!$O$3</c:f>
              <c:strCache>
                <c:ptCount val="1"/>
                <c:pt idx="0">
                  <c:v>Español no nativo o extranjero nativo</c:v>
                </c:pt>
              </c:strCache>
            </c:strRef>
          </c:tx>
          <c:spPr>
            <a:pattFill prst="pct5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solidFill>
                <a:sysClr val="window" lastClr="FFFFFF">
                  <a:lumMod val="75000"/>
                </a:sysClr>
              </a:solidFill>
            </a:ln>
          </c:spPr>
          <c:invertIfNegative val="0"/>
          <c:cat>
            <c:strRef>
              <c:f>'3'!$B$5:$B$23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'3'!$O$29:$O$47</c:f>
              <c:numCache>
                <c:formatCode>0.0%</c:formatCode>
                <c:ptCount val="19"/>
                <c:pt idx="0">
                  <c:v>0.00325071236816978</c:v>
                </c:pt>
                <c:pt idx="1">
                  <c:v>0.00223602274741223</c:v>
                </c:pt>
                <c:pt idx="2">
                  <c:v>0.00118398201437462</c:v>
                </c:pt>
                <c:pt idx="3">
                  <c:v>0.00084660115821913</c:v>
                </c:pt>
                <c:pt idx="4">
                  <c:v>0.000690712760507426</c:v>
                </c:pt>
                <c:pt idx="5">
                  <c:v>0.000794590724547963</c:v>
                </c:pt>
                <c:pt idx="6">
                  <c:v>0.0010559551483979</c:v>
                </c:pt>
                <c:pt idx="7">
                  <c:v>0.00147125693026042</c:v>
                </c:pt>
                <c:pt idx="8">
                  <c:v>0.00194948396628976</c:v>
                </c:pt>
                <c:pt idx="9">
                  <c:v>0.00202968620976776</c:v>
                </c:pt>
                <c:pt idx="10">
                  <c:v>0.00112661777975781</c:v>
                </c:pt>
                <c:pt idx="11">
                  <c:v>0.000870889065650877</c:v>
                </c:pt>
                <c:pt idx="12">
                  <c:v>0.00057466087647686</c:v>
                </c:pt>
                <c:pt idx="13">
                  <c:v>0.000396286080618296</c:v>
                </c:pt>
                <c:pt idx="14">
                  <c:v>0.000243849439075206</c:v>
                </c:pt>
                <c:pt idx="15">
                  <c:v>0.000162699924365816</c:v>
                </c:pt>
                <c:pt idx="16">
                  <c:v>8.74692354399055E-5</c:v>
                </c:pt>
                <c:pt idx="17">
                  <c:v>6.5797329713622E-5</c:v>
                </c:pt>
                <c:pt idx="18">
                  <c:v>3.91816284888814E-5</c:v>
                </c:pt>
              </c:numCache>
            </c:numRef>
          </c:val>
        </c:ser>
        <c:ser>
          <c:idx val="5"/>
          <c:order val="1"/>
          <c:spPr>
            <a:pattFill prst="pct5">
              <a:fgClr>
                <a:sysClr val="window" lastClr="FFFFFF">
                  <a:lumMod val="65000"/>
                </a:sysClr>
              </a:fgClr>
              <a:bgClr>
                <a:sysClr val="window" lastClr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'3'!$B$5:$B$23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'3'!$N$29:$N$47</c:f>
              <c:numCache>
                <c:formatCode>0.0%</c:formatCode>
                <c:ptCount val="19"/>
                <c:pt idx="0">
                  <c:v>-0.00472644164767564</c:v>
                </c:pt>
                <c:pt idx="1">
                  <c:v>-0.00254334533547896</c:v>
                </c:pt>
                <c:pt idx="2">
                  <c:v>-0.00104662104477021</c:v>
                </c:pt>
                <c:pt idx="3">
                  <c:v>-0.00074404217201434</c:v>
                </c:pt>
                <c:pt idx="4">
                  <c:v>-0.000752038338011369</c:v>
                </c:pt>
                <c:pt idx="5">
                  <c:v>-0.000664113474143973</c:v>
                </c:pt>
                <c:pt idx="6">
                  <c:v>-0.000942715869967381</c:v>
                </c:pt>
                <c:pt idx="7">
                  <c:v>-0.00134476985707688</c:v>
                </c:pt>
                <c:pt idx="8">
                  <c:v>-0.00198511000542779</c:v>
                </c:pt>
                <c:pt idx="9">
                  <c:v>-0.00170566212142456</c:v>
                </c:pt>
                <c:pt idx="10">
                  <c:v>-0.00101783563983865</c:v>
                </c:pt>
                <c:pt idx="11">
                  <c:v>-0.000711231714067875</c:v>
                </c:pt>
                <c:pt idx="12">
                  <c:v>-0.000547517033872919</c:v>
                </c:pt>
                <c:pt idx="13">
                  <c:v>-0.000295648556585399</c:v>
                </c:pt>
                <c:pt idx="14">
                  <c:v>-0.000138763664116236</c:v>
                </c:pt>
                <c:pt idx="15">
                  <c:v>-0.000111390834513482</c:v>
                </c:pt>
                <c:pt idx="16">
                  <c:v>-6.59143184510296E-5</c:v>
                </c:pt>
                <c:pt idx="17">
                  <c:v>-3.53643399889473E-5</c:v>
                </c:pt>
                <c:pt idx="18">
                  <c:v>-2.29525761406737E-5</c:v>
                </c:pt>
              </c:numCache>
            </c:numRef>
          </c:val>
        </c:ser>
        <c:ser>
          <c:idx val="4"/>
          <c:order val="2"/>
          <c:tx>
            <c:strRef>
              <c:f>'3'!$M$3</c:f>
              <c:strCache>
                <c:ptCount val="1"/>
                <c:pt idx="0">
                  <c:v>Extranjero no nativo</c:v>
                </c:pt>
              </c:strCache>
            </c:strRef>
          </c:tx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'3'!$B$5:$B$23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'3'!$M$29:$M$47</c:f>
              <c:numCache>
                <c:formatCode>0.0%</c:formatCode>
                <c:ptCount val="19"/>
                <c:pt idx="0">
                  <c:v>0.000584592370754104</c:v>
                </c:pt>
                <c:pt idx="1">
                  <c:v>0.00172998213365332</c:v>
                </c:pt>
                <c:pt idx="2">
                  <c:v>0.00362605307657313</c:v>
                </c:pt>
                <c:pt idx="3">
                  <c:v>0.00399397161336905</c:v>
                </c:pt>
                <c:pt idx="4">
                  <c:v>0.00592271553017998</c:v>
                </c:pt>
                <c:pt idx="5">
                  <c:v>0.00835792531236596</c:v>
                </c:pt>
                <c:pt idx="6">
                  <c:v>0.0103104966133123</c:v>
                </c:pt>
                <c:pt idx="7">
                  <c:v>0.00964752251054873</c:v>
                </c:pt>
                <c:pt idx="8">
                  <c:v>0.00774343870434302</c:v>
                </c:pt>
                <c:pt idx="9">
                  <c:v>0.00517376310607419</c:v>
                </c:pt>
                <c:pt idx="10">
                  <c:v>0.00381230012154999</c:v>
                </c:pt>
                <c:pt idx="11">
                  <c:v>0.00233202436058531</c:v>
                </c:pt>
                <c:pt idx="12">
                  <c:v>0.00128391844203742</c:v>
                </c:pt>
                <c:pt idx="13">
                  <c:v>0.000664763609134362</c:v>
                </c:pt>
                <c:pt idx="14">
                  <c:v>0.000519134841972552</c:v>
                </c:pt>
                <c:pt idx="15">
                  <c:v>0.00029678909625327</c:v>
                </c:pt>
                <c:pt idx="16">
                  <c:v>0.00014124925325402</c:v>
                </c:pt>
                <c:pt idx="17">
                  <c:v>6.42386092112514E-5</c:v>
                </c:pt>
                <c:pt idx="18">
                  <c:v>2.63802008784244E-5</c:v>
                </c:pt>
              </c:numCache>
            </c:numRef>
          </c:val>
        </c:ser>
        <c:ser>
          <c:idx val="3"/>
          <c:order val="3"/>
          <c:spPr>
            <a:pattFill prst="pct9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'3'!$B$5:$B$23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'3'!$L$29:$L$47</c:f>
              <c:numCache>
                <c:formatCode>0.0%</c:formatCode>
                <c:ptCount val="19"/>
                <c:pt idx="0">
                  <c:v>-0.000507151871570792</c:v>
                </c:pt>
                <c:pt idx="1">
                  <c:v>-0.00187377999277699</c:v>
                </c:pt>
                <c:pt idx="2">
                  <c:v>-0.00479491098255141</c:v>
                </c:pt>
                <c:pt idx="3">
                  <c:v>-0.00504121872752875</c:v>
                </c:pt>
                <c:pt idx="4">
                  <c:v>-0.00535250594874656</c:v>
                </c:pt>
                <c:pt idx="5">
                  <c:v>-0.00755405132523552</c:v>
                </c:pt>
                <c:pt idx="6">
                  <c:v>-0.0095639378811895</c:v>
                </c:pt>
                <c:pt idx="7">
                  <c:v>-0.00964987072269295</c:v>
                </c:pt>
                <c:pt idx="8">
                  <c:v>-0.00884831159583216</c:v>
                </c:pt>
                <c:pt idx="9">
                  <c:v>-0.00528691473910408</c:v>
                </c:pt>
                <c:pt idx="10">
                  <c:v>-0.00371046259995626</c:v>
                </c:pt>
                <c:pt idx="11">
                  <c:v>-0.00193697784615906</c:v>
                </c:pt>
                <c:pt idx="12">
                  <c:v>-0.000964030517223958</c:v>
                </c:pt>
                <c:pt idx="13">
                  <c:v>-0.000583990280075997</c:v>
                </c:pt>
                <c:pt idx="14">
                  <c:v>-0.000308243925002573</c:v>
                </c:pt>
                <c:pt idx="15">
                  <c:v>-0.000158907055156508</c:v>
                </c:pt>
                <c:pt idx="16">
                  <c:v>-9.45035551064703E-5</c:v>
                </c:pt>
                <c:pt idx="17">
                  <c:v>-2.31346504374898E-5</c:v>
                </c:pt>
                <c:pt idx="18">
                  <c:v>-2.2192842432151E-5</c:v>
                </c:pt>
              </c:numCache>
            </c:numRef>
          </c:val>
        </c:ser>
        <c:ser>
          <c:idx val="2"/>
          <c:order val="4"/>
          <c:tx>
            <c:strRef>
              <c:f>'3'!$K$3</c:f>
              <c:strCache>
                <c:ptCount val="1"/>
                <c:pt idx="0">
                  <c:v>Español nativo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</c:spPr>
          <c:invertIfNegative val="0"/>
          <c:cat>
            <c:strRef>
              <c:f>'3'!$B$5:$B$23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'3'!$K$29:$K$47</c:f>
              <c:numCache>
                <c:formatCode>0.0%</c:formatCode>
                <c:ptCount val="19"/>
                <c:pt idx="0">
                  <c:v>0.0274943923603385</c:v>
                </c:pt>
                <c:pt idx="1">
                  <c:v>0.025488889394674</c:v>
                </c:pt>
                <c:pt idx="2">
                  <c:v>0.0203053553047601</c:v>
                </c:pt>
                <c:pt idx="3">
                  <c:v>0.0190564521574101</c:v>
                </c:pt>
                <c:pt idx="4">
                  <c:v>0.021397077846998</c:v>
                </c:pt>
                <c:pt idx="5">
                  <c:v>0.026545069353538</c:v>
                </c:pt>
                <c:pt idx="6">
                  <c:v>0.0352683640216238</c:v>
                </c:pt>
                <c:pt idx="7">
                  <c:v>0.0386343422545616</c:v>
                </c:pt>
                <c:pt idx="8">
                  <c:v>0.0350676826342844</c:v>
                </c:pt>
                <c:pt idx="9">
                  <c:v>0.0314681455234182</c:v>
                </c:pt>
                <c:pt idx="10">
                  <c:v>0.0291243465529939</c:v>
                </c:pt>
                <c:pt idx="11">
                  <c:v>0.0260543612140545</c:v>
                </c:pt>
                <c:pt idx="12">
                  <c:v>0.0244232982193698</c:v>
                </c:pt>
                <c:pt idx="13">
                  <c:v>0.0188808173161726</c:v>
                </c:pt>
                <c:pt idx="14">
                  <c:v>0.0122460000838933</c:v>
                </c:pt>
                <c:pt idx="15">
                  <c:v>0.0109525499817208</c:v>
                </c:pt>
                <c:pt idx="16">
                  <c:v>0.00769058641010982</c:v>
                </c:pt>
                <c:pt idx="17">
                  <c:v>0.0045750585635597</c:v>
                </c:pt>
                <c:pt idx="18">
                  <c:v>0.00240776654940643</c:v>
                </c:pt>
              </c:numCache>
            </c:numRef>
          </c:val>
        </c:ser>
        <c:ser>
          <c:idx val="0"/>
          <c:order val="5"/>
          <c:tx>
            <c:strRef>
              <c:f>'3'!$J$4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</c:spPr>
          <c:invertIfNegative val="0"/>
          <c:cat>
            <c:strRef>
              <c:f>'3'!$B$5:$B$23</c:f>
              <c:strCache>
                <c:ptCount val="19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'3'!$J$29:$J$47</c:f>
              <c:numCache>
                <c:formatCode>0.0%</c:formatCode>
                <c:ptCount val="19"/>
                <c:pt idx="0">
                  <c:v>-0.0280863644034098</c:v>
                </c:pt>
                <c:pt idx="1">
                  <c:v>-0.0268961443819441</c:v>
                </c:pt>
                <c:pt idx="2">
                  <c:v>-0.0207577136884663</c:v>
                </c:pt>
                <c:pt idx="3">
                  <c:v>-0.0192172096247837</c:v>
                </c:pt>
                <c:pt idx="4">
                  <c:v>-0.0222183831050514</c:v>
                </c:pt>
                <c:pt idx="5">
                  <c:v>-0.0276398445000766</c:v>
                </c:pt>
                <c:pt idx="6">
                  <c:v>-0.0369382117663039</c:v>
                </c:pt>
                <c:pt idx="7">
                  <c:v>-0.040539004763317</c:v>
                </c:pt>
                <c:pt idx="8">
                  <c:v>-0.0344280830123004</c:v>
                </c:pt>
                <c:pt idx="9">
                  <c:v>-0.0317371660538596</c:v>
                </c:pt>
                <c:pt idx="10">
                  <c:v>-0.027822961305379</c:v>
                </c:pt>
                <c:pt idx="11">
                  <c:v>-0.0247347240820187</c:v>
                </c:pt>
                <c:pt idx="12">
                  <c:v>-0.0234796211385332</c:v>
                </c:pt>
                <c:pt idx="13">
                  <c:v>-0.0182775224950106</c:v>
                </c:pt>
                <c:pt idx="14">
                  <c:v>-0.0116569682165058</c:v>
                </c:pt>
                <c:pt idx="15">
                  <c:v>-0.00894290844540128</c:v>
                </c:pt>
                <c:pt idx="16">
                  <c:v>-0.00522993293110175</c:v>
                </c:pt>
                <c:pt idx="17">
                  <c:v>-0.00232302876276454</c:v>
                </c:pt>
                <c:pt idx="18">
                  <c:v>-0.00100936108495453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25981224"/>
        <c:axId val="2125984456"/>
      </c:barChart>
      <c:catAx>
        <c:axId val="2125981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es-ES"/>
          </a:p>
        </c:txPr>
        <c:crossAx val="2125984456"/>
        <c:crosses val="autoZero"/>
        <c:auto val="1"/>
        <c:lblAlgn val="ctr"/>
        <c:lblOffset val="100"/>
        <c:noMultiLvlLbl val="0"/>
      </c:catAx>
      <c:valAx>
        <c:axId val="2125984456"/>
        <c:scaling>
          <c:orientation val="minMax"/>
          <c:max val="0.06"/>
          <c:min val="-0.06"/>
        </c:scaling>
        <c:delete val="0"/>
        <c:axPos val="b"/>
        <c:majorGridlines>
          <c:spPr>
            <a:ln>
              <a:solidFill>
                <a:sysClr val="window" lastClr="FFFFFF">
                  <a:lumMod val="65000"/>
                </a:sysClr>
              </a:solidFill>
            </a:ln>
          </c:spPr>
        </c:majorGridlines>
        <c:numFmt formatCode="0%;0%" sourceLinked="0"/>
        <c:majorTickMark val="out"/>
        <c:minorTickMark val="none"/>
        <c:tickLblPos val="nextTo"/>
        <c:crossAx val="2125981224"/>
        <c:crosses val="autoZero"/>
        <c:crossBetween val="between"/>
        <c:majorUnit val="0.02"/>
      </c:valAx>
      <c:spPr>
        <a:ln>
          <a:solidFill>
            <a:sysClr val="window" lastClr="FFFFFF">
              <a:lumMod val="75000"/>
            </a:sysClr>
          </a:solidFill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0452962962962963"/>
          <c:y val="0.908867857142857"/>
          <c:w val="0.9"/>
          <c:h val="0.091132142857142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de paro de la población de 16 a 64 años</a:t>
            </a:r>
          </a:p>
        </c:rich>
      </c:tx>
      <c:layout>
        <c:manualLayout>
          <c:xMode val="edge"/>
          <c:yMode val="edge"/>
          <c:x val="0.297158754809628"/>
          <c:y val="0.0352422853157453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C. Madrid</c:v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'4'!$A$10:$A$65</c:f>
              <c:numCache>
                <c:formatCode>General</c:formatCode>
                <c:ptCount val="56"/>
                <c:pt idx="2">
                  <c:v>2002.0</c:v>
                </c:pt>
                <c:pt idx="6">
                  <c:v>2003.0</c:v>
                </c:pt>
                <c:pt idx="10">
                  <c:v>2004.0</c:v>
                </c:pt>
                <c:pt idx="14">
                  <c:v>2005.0</c:v>
                </c:pt>
                <c:pt idx="18">
                  <c:v>2006.0</c:v>
                </c:pt>
                <c:pt idx="22">
                  <c:v>2007.0</c:v>
                </c:pt>
                <c:pt idx="26">
                  <c:v>2008.0</c:v>
                </c:pt>
                <c:pt idx="30">
                  <c:v>2009.0</c:v>
                </c:pt>
                <c:pt idx="34">
                  <c:v>2010.0</c:v>
                </c:pt>
                <c:pt idx="38">
                  <c:v>2011.0</c:v>
                </c:pt>
                <c:pt idx="42">
                  <c:v>2012.0</c:v>
                </c:pt>
                <c:pt idx="46">
                  <c:v>2013.0</c:v>
                </c:pt>
                <c:pt idx="50">
                  <c:v>2014.0</c:v>
                </c:pt>
                <c:pt idx="54">
                  <c:v>2015.0</c:v>
                </c:pt>
              </c:numCache>
            </c:numRef>
          </c:cat>
          <c:val>
            <c:numRef>
              <c:f>'4'!$D$10:$D$65</c:f>
              <c:numCache>
                <c:formatCode>0%</c:formatCode>
                <c:ptCount val="56"/>
                <c:pt idx="0">
                  <c:v>0.0754</c:v>
                </c:pt>
                <c:pt idx="1">
                  <c:v>0.0698</c:v>
                </c:pt>
                <c:pt idx="2">
                  <c:v>0.0779</c:v>
                </c:pt>
                <c:pt idx="3">
                  <c:v>0.0702</c:v>
                </c:pt>
                <c:pt idx="4">
                  <c:v>0.078</c:v>
                </c:pt>
                <c:pt idx="5">
                  <c:v>0.0708</c:v>
                </c:pt>
                <c:pt idx="6">
                  <c:v>0.075</c:v>
                </c:pt>
                <c:pt idx="7">
                  <c:v>0.0719</c:v>
                </c:pt>
                <c:pt idx="8">
                  <c:v>0.0667</c:v>
                </c:pt>
                <c:pt idx="9">
                  <c:v>0.0689</c:v>
                </c:pt>
                <c:pt idx="10">
                  <c:v>0.0652</c:v>
                </c:pt>
                <c:pt idx="11">
                  <c:v>0.0698</c:v>
                </c:pt>
                <c:pt idx="12">
                  <c:v>0.083</c:v>
                </c:pt>
                <c:pt idx="13">
                  <c:v>0.07</c:v>
                </c:pt>
                <c:pt idx="14">
                  <c:v>0.062</c:v>
                </c:pt>
                <c:pt idx="15">
                  <c:v>0.0592</c:v>
                </c:pt>
                <c:pt idx="16">
                  <c:v>0.0589</c:v>
                </c:pt>
                <c:pt idx="17">
                  <c:v>0.0695</c:v>
                </c:pt>
                <c:pt idx="18">
                  <c:v>0.0602</c:v>
                </c:pt>
                <c:pt idx="19">
                  <c:v>0.0648</c:v>
                </c:pt>
                <c:pt idx="20">
                  <c:v>0.0649</c:v>
                </c:pt>
                <c:pt idx="21">
                  <c:v>0.0622</c:v>
                </c:pt>
                <c:pt idx="22">
                  <c:v>0.0601</c:v>
                </c:pt>
                <c:pt idx="23">
                  <c:v>0.0645</c:v>
                </c:pt>
                <c:pt idx="24">
                  <c:v>0.0745</c:v>
                </c:pt>
                <c:pt idx="25">
                  <c:v>0.0872</c:v>
                </c:pt>
                <c:pt idx="26">
                  <c:v>0.084</c:v>
                </c:pt>
                <c:pt idx="27">
                  <c:v>0.1009</c:v>
                </c:pt>
                <c:pt idx="28">
                  <c:v>0.1347</c:v>
                </c:pt>
                <c:pt idx="29">
                  <c:v>0.135</c:v>
                </c:pt>
                <c:pt idx="30">
                  <c:v>0.1429</c:v>
                </c:pt>
                <c:pt idx="31">
                  <c:v>0.1456</c:v>
                </c:pt>
                <c:pt idx="32">
                  <c:v>0.1599</c:v>
                </c:pt>
                <c:pt idx="33">
                  <c:v>0.1627</c:v>
                </c:pt>
                <c:pt idx="34">
                  <c:v>0.1588</c:v>
                </c:pt>
                <c:pt idx="35">
                  <c:v>0.1567</c:v>
                </c:pt>
                <c:pt idx="36">
                  <c:v>0.1527</c:v>
                </c:pt>
                <c:pt idx="37">
                  <c:v>0.157</c:v>
                </c:pt>
                <c:pt idx="38">
                  <c:v>0.1669</c:v>
                </c:pt>
                <c:pt idx="39">
                  <c:v>0.1809</c:v>
                </c:pt>
                <c:pt idx="40">
                  <c:v>0.1828</c:v>
                </c:pt>
                <c:pt idx="41">
                  <c:v>0.1858</c:v>
                </c:pt>
                <c:pt idx="42">
                  <c:v>0.1841</c:v>
                </c:pt>
                <c:pt idx="43">
                  <c:v>0.1946</c:v>
                </c:pt>
                <c:pt idx="44">
                  <c:v>0.201</c:v>
                </c:pt>
                <c:pt idx="45">
                  <c:v>0.1927</c:v>
                </c:pt>
                <c:pt idx="46">
                  <c:v>0.1946</c:v>
                </c:pt>
                <c:pt idx="47">
                  <c:v>0.2045</c:v>
                </c:pt>
                <c:pt idx="48">
                  <c:v>0.205</c:v>
                </c:pt>
                <c:pt idx="49">
                  <c:v>0.191</c:v>
                </c:pt>
                <c:pt idx="50">
                  <c:v>0.1766</c:v>
                </c:pt>
                <c:pt idx="51">
                  <c:v>0.181</c:v>
                </c:pt>
                <c:pt idx="52">
                  <c:v>0.1792</c:v>
                </c:pt>
                <c:pt idx="53">
                  <c:v>0.1778</c:v>
                </c:pt>
                <c:pt idx="54">
                  <c:v>0.164</c:v>
                </c:pt>
                <c:pt idx="55">
                  <c:v>0.1661</c:v>
                </c:pt>
              </c:numCache>
            </c:numRef>
          </c:val>
          <c:smooth val="0"/>
        </c:ser>
        <c:ser>
          <c:idx val="1"/>
          <c:order val="1"/>
          <c:tx>
            <c:v>España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'4'!$A$10:$A$65</c:f>
              <c:numCache>
                <c:formatCode>General</c:formatCode>
                <c:ptCount val="56"/>
                <c:pt idx="2">
                  <c:v>2002.0</c:v>
                </c:pt>
                <c:pt idx="6">
                  <c:v>2003.0</c:v>
                </c:pt>
                <c:pt idx="10">
                  <c:v>2004.0</c:v>
                </c:pt>
                <c:pt idx="14">
                  <c:v>2005.0</c:v>
                </c:pt>
                <c:pt idx="18">
                  <c:v>2006.0</c:v>
                </c:pt>
                <c:pt idx="22">
                  <c:v>2007.0</c:v>
                </c:pt>
                <c:pt idx="26">
                  <c:v>2008.0</c:v>
                </c:pt>
                <c:pt idx="30">
                  <c:v>2009.0</c:v>
                </c:pt>
                <c:pt idx="34">
                  <c:v>2010.0</c:v>
                </c:pt>
                <c:pt idx="38">
                  <c:v>2011.0</c:v>
                </c:pt>
                <c:pt idx="42">
                  <c:v>2012.0</c:v>
                </c:pt>
                <c:pt idx="46">
                  <c:v>2013.0</c:v>
                </c:pt>
                <c:pt idx="50">
                  <c:v>2014.0</c:v>
                </c:pt>
                <c:pt idx="54">
                  <c:v>2015.0</c:v>
                </c:pt>
              </c:numCache>
            </c:numRef>
          </c:cat>
          <c:val>
            <c:numRef>
              <c:f>'4'!$E$10:$E$65</c:f>
              <c:numCache>
                <c:formatCode>0%</c:formatCode>
                <c:ptCount val="56"/>
                <c:pt idx="0">
                  <c:v>0.1155</c:v>
                </c:pt>
                <c:pt idx="1">
                  <c:v>0.1115</c:v>
                </c:pt>
                <c:pt idx="2">
                  <c:v>0.1149</c:v>
                </c:pt>
                <c:pt idx="3">
                  <c:v>0.1161</c:v>
                </c:pt>
                <c:pt idx="4">
                  <c:v>0.1199</c:v>
                </c:pt>
                <c:pt idx="5">
                  <c:v>0.1128</c:v>
                </c:pt>
                <c:pt idx="6">
                  <c:v>0.113</c:v>
                </c:pt>
                <c:pt idx="7">
                  <c:v>0.1137</c:v>
                </c:pt>
                <c:pt idx="8">
                  <c:v>0.115</c:v>
                </c:pt>
                <c:pt idx="9">
                  <c:v>0.1109</c:v>
                </c:pt>
                <c:pt idx="10">
                  <c:v>0.1074</c:v>
                </c:pt>
                <c:pt idx="11">
                  <c:v>0.1053</c:v>
                </c:pt>
                <c:pt idx="12">
                  <c:v>0.1017</c:v>
                </c:pt>
                <c:pt idx="13">
                  <c:v>0.0932</c:v>
                </c:pt>
                <c:pt idx="14">
                  <c:v>0.0841</c:v>
                </c:pt>
                <c:pt idx="15">
                  <c:v>0.0871</c:v>
                </c:pt>
                <c:pt idx="16">
                  <c:v>0.0903</c:v>
                </c:pt>
                <c:pt idx="17">
                  <c:v>0.0844</c:v>
                </c:pt>
                <c:pt idx="18">
                  <c:v>0.0808</c:v>
                </c:pt>
                <c:pt idx="19">
                  <c:v>0.0826</c:v>
                </c:pt>
                <c:pt idx="20">
                  <c:v>0.0842</c:v>
                </c:pt>
                <c:pt idx="21">
                  <c:v>0.0793</c:v>
                </c:pt>
                <c:pt idx="22">
                  <c:v>0.0801</c:v>
                </c:pt>
                <c:pt idx="23">
                  <c:v>0.0857</c:v>
                </c:pt>
                <c:pt idx="24">
                  <c:v>0.096</c:v>
                </c:pt>
                <c:pt idx="25">
                  <c:v>0.1036</c:v>
                </c:pt>
                <c:pt idx="26">
                  <c:v>0.1123</c:v>
                </c:pt>
                <c:pt idx="27">
                  <c:v>0.1379</c:v>
                </c:pt>
                <c:pt idx="28">
                  <c:v>0.1724</c:v>
                </c:pt>
                <c:pt idx="29">
                  <c:v>0.1777</c:v>
                </c:pt>
                <c:pt idx="30">
                  <c:v>0.1775</c:v>
                </c:pt>
                <c:pt idx="31">
                  <c:v>0.1866</c:v>
                </c:pt>
                <c:pt idx="32">
                  <c:v>0.1984</c:v>
                </c:pt>
                <c:pt idx="33">
                  <c:v>0.1989</c:v>
                </c:pt>
                <c:pt idx="34">
                  <c:v>0.1959</c:v>
                </c:pt>
                <c:pt idx="35">
                  <c:v>0.2011</c:v>
                </c:pt>
                <c:pt idx="36">
                  <c:v>0.2108</c:v>
                </c:pt>
                <c:pt idx="37">
                  <c:v>0.2064</c:v>
                </c:pt>
                <c:pt idx="38">
                  <c:v>0.2128</c:v>
                </c:pt>
                <c:pt idx="39">
                  <c:v>0.2256</c:v>
                </c:pt>
                <c:pt idx="40">
                  <c:v>0.2419</c:v>
                </c:pt>
                <c:pt idx="41">
                  <c:v>0.244</c:v>
                </c:pt>
                <c:pt idx="42">
                  <c:v>0.2479</c:v>
                </c:pt>
                <c:pt idx="43">
                  <c:v>0.2577</c:v>
                </c:pt>
                <c:pt idx="44">
                  <c:v>0.2694</c:v>
                </c:pt>
                <c:pt idx="45">
                  <c:v>0.2606</c:v>
                </c:pt>
                <c:pt idx="46">
                  <c:v>0.2565</c:v>
                </c:pt>
                <c:pt idx="47">
                  <c:v>0.2573</c:v>
                </c:pt>
                <c:pt idx="48">
                  <c:v>0.2593</c:v>
                </c:pt>
                <c:pt idx="49">
                  <c:v>0.2447</c:v>
                </c:pt>
                <c:pt idx="50">
                  <c:v>0.2367</c:v>
                </c:pt>
                <c:pt idx="51">
                  <c:v>0.237</c:v>
                </c:pt>
                <c:pt idx="52">
                  <c:v>0.2378</c:v>
                </c:pt>
                <c:pt idx="53">
                  <c:v>0.2237</c:v>
                </c:pt>
                <c:pt idx="54">
                  <c:v>0.2118</c:v>
                </c:pt>
                <c:pt idx="55">
                  <c:v>0.209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012808"/>
        <c:axId val="2127016392"/>
      </c:lineChart>
      <c:catAx>
        <c:axId val="212701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016392"/>
        <c:crosses val="autoZero"/>
        <c:auto val="1"/>
        <c:lblAlgn val="ctr"/>
        <c:lblOffset val="100"/>
        <c:tickMarkSkip val="1"/>
        <c:noMultiLvlLbl val="0"/>
      </c:catAx>
      <c:valAx>
        <c:axId val="212701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012808"/>
        <c:crosses val="autoZero"/>
        <c:crossBetween val="between"/>
        <c:majorUnit val="0.0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748703703704"/>
          <c:y val="0.758932285170829"/>
          <c:w val="0.258956111111111"/>
          <c:h val="0.1321594949284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chart" Target="../charts/chart15.xml"/><Relationship Id="rId3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4" Type="http://schemas.openxmlformats.org/officeDocument/2006/relationships/chart" Target="../charts/chart22.xml"/><Relationship Id="rId1" Type="http://schemas.openxmlformats.org/officeDocument/2006/relationships/chart" Target="../charts/chart19.xml"/><Relationship Id="rId2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670832</xdr:colOff>
      <xdr:row>43</xdr:row>
      <xdr:rowOff>140154</xdr:rowOff>
    </xdr:from>
    <xdr:to>
      <xdr:col>7</xdr:col>
      <xdr:colOff>322832</xdr:colOff>
      <xdr:row>56</xdr:row>
      <xdr:rowOff>183654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485775</xdr:colOff>
      <xdr:row>43</xdr:row>
      <xdr:rowOff>133350</xdr:rowOff>
    </xdr:from>
    <xdr:to>
      <xdr:col>11</xdr:col>
      <xdr:colOff>137775</xdr:colOff>
      <xdr:row>56</xdr:row>
      <xdr:rowOff>176850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19050</xdr:colOff>
      <xdr:row>4</xdr:row>
      <xdr:rowOff>175533</xdr:rowOff>
    </xdr:from>
    <xdr:to>
      <xdr:col>25</xdr:col>
      <xdr:colOff>238125</xdr:colOff>
      <xdr:row>22</xdr:row>
      <xdr:rowOff>123146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428625</xdr:colOff>
      <xdr:row>12</xdr:row>
      <xdr:rowOff>189139</xdr:rowOff>
    </xdr:from>
    <xdr:to>
      <xdr:col>37</xdr:col>
      <xdr:colOff>302625</xdr:colOff>
      <xdr:row>24</xdr:row>
      <xdr:rowOff>63139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72873</xdr:colOff>
      <xdr:row>13</xdr:row>
      <xdr:rowOff>0</xdr:rowOff>
    </xdr:from>
    <xdr:to>
      <xdr:col>34</xdr:col>
      <xdr:colOff>708873</xdr:colOff>
      <xdr:row>24</xdr:row>
      <xdr:rowOff>64500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474328</xdr:colOff>
      <xdr:row>12</xdr:row>
      <xdr:rowOff>189819</xdr:rowOff>
    </xdr:from>
    <xdr:to>
      <xdr:col>32</xdr:col>
      <xdr:colOff>348328</xdr:colOff>
      <xdr:row>24</xdr:row>
      <xdr:rowOff>63819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326571</xdr:colOff>
      <xdr:row>56</xdr:row>
      <xdr:rowOff>108176</xdr:rowOff>
    </xdr:from>
    <xdr:to>
      <xdr:col>9</xdr:col>
      <xdr:colOff>392571</xdr:colOff>
      <xdr:row>69</xdr:row>
      <xdr:rowOff>182864</xdr:rowOff>
    </xdr:to>
    <xdr:graphicFrame macro="">
      <xdr:nvGraphicFramePr>
        <xdr:cNvPr id="2" name="Gráfico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331873</xdr:colOff>
      <xdr:row>69</xdr:row>
      <xdr:rowOff>174491</xdr:rowOff>
    </xdr:from>
    <xdr:to>
      <xdr:col>9</xdr:col>
      <xdr:colOff>397873</xdr:colOff>
      <xdr:row>83</xdr:row>
      <xdr:rowOff>58672</xdr:rowOff>
    </xdr:to>
    <xdr:graphicFrame macro="">
      <xdr:nvGraphicFramePr>
        <xdr:cNvPr id="4" name="Gráfico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51289</xdr:colOff>
      <xdr:row>56</xdr:row>
      <xdr:rowOff>153865</xdr:rowOff>
    </xdr:from>
    <xdr:to>
      <xdr:col>1</xdr:col>
      <xdr:colOff>212481</xdr:colOff>
      <xdr:row>57</xdr:row>
      <xdr:rowOff>102577</xdr:rowOff>
    </xdr:to>
    <xdr:sp macro="" textlink="">
      <xdr:nvSpPr>
        <xdr:cNvPr id="6" name="Rectángulo redondeado 5"/>
        <xdr:cNvSpPr/>
      </xdr:nvSpPr>
      <xdr:spPr>
        <a:xfrm>
          <a:off x="813289" y="10869490"/>
          <a:ext cx="161192" cy="139212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471043</xdr:colOff>
      <xdr:row>28</xdr:row>
      <xdr:rowOff>179051</xdr:rowOff>
    </xdr:from>
    <xdr:to>
      <xdr:col>10</xdr:col>
      <xdr:colOff>423434</xdr:colOff>
      <xdr:row>43</xdr:row>
      <xdr:rowOff>21551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469672</xdr:colOff>
      <xdr:row>43</xdr:row>
      <xdr:rowOff>9257</xdr:rowOff>
    </xdr:from>
    <xdr:to>
      <xdr:col>10</xdr:col>
      <xdr:colOff>422063</xdr:colOff>
      <xdr:row>57</xdr:row>
      <xdr:rowOff>42257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252620</xdr:colOff>
      <xdr:row>28</xdr:row>
      <xdr:rowOff>182218</xdr:rowOff>
    </xdr:from>
    <xdr:to>
      <xdr:col>5</xdr:col>
      <xdr:colOff>470055</xdr:colOff>
      <xdr:row>43</xdr:row>
      <xdr:rowOff>24718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257247</xdr:colOff>
      <xdr:row>43</xdr:row>
      <xdr:rowOff>28259</xdr:rowOff>
    </xdr:from>
    <xdr:to>
      <xdr:col>5</xdr:col>
      <xdr:colOff>474682</xdr:colOff>
      <xdr:row>57</xdr:row>
      <xdr:rowOff>61259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180975</xdr:colOff>
      <xdr:row>8</xdr:row>
      <xdr:rowOff>76200</xdr:rowOff>
    </xdr:from>
    <xdr:to>
      <xdr:col>18</xdr:col>
      <xdr:colOff>54975</xdr:colOff>
      <xdr:row>21</xdr:row>
      <xdr:rowOff>119700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640897</xdr:colOff>
      <xdr:row>8</xdr:row>
      <xdr:rowOff>76200</xdr:rowOff>
    </xdr:from>
    <xdr:to>
      <xdr:col>15</xdr:col>
      <xdr:colOff>514897</xdr:colOff>
      <xdr:row>21</xdr:row>
      <xdr:rowOff>119700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276225</xdr:colOff>
      <xdr:row>8</xdr:row>
      <xdr:rowOff>80962</xdr:rowOff>
    </xdr:from>
    <xdr:to>
      <xdr:col>13</xdr:col>
      <xdr:colOff>150225</xdr:colOff>
      <xdr:row>21</xdr:row>
      <xdr:rowOff>124462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77214</xdr:colOff>
      <xdr:row>12</xdr:row>
      <xdr:rowOff>90373</xdr:rowOff>
    </xdr:from>
    <xdr:to>
      <xdr:col>22</xdr:col>
      <xdr:colOff>491214</xdr:colOff>
      <xdr:row>25</xdr:row>
      <xdr:rowOff>133873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496957</xdr:colOff>
      <xdr:row>12</xdr:row>
      <xdr:rowOff>91108</xdr:rowOff>
    </xdr:from>
    <xdr:to>
      <xdr:col>26</xdr:col>
      <xdr:colOff>148957</xdr:colOff>
      <xdr:row>25</xdr:row>
      <xdr:rowOff>134608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0.09755</cdr:x>
      <cdr:y>0.70925</cdr:y>
    </cdr:from>
    <cdr:to>
      <cdr:x>0.24973</cdr:x>
      <cdr:y>0.80285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3397" y="1787310"/>
          <a:ext cx="410870" cy="235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00" b="1"/>
            <a:t>Hombres</a:t>
          </a:r>
        </a:p>
      </cdr:txBody>
    </cdr:sp>
  </cdr:relSizeAnchor>
  <cdr:relSizeAnchor xmlns:cdr="http://schemas.openxmlformats.org/drawingml/2006/chartDrawing">
    <cdr:from>
      <cdr:x>0.74812</cdr:x>
      <cdr:y>0.70788</cdr:y>
    </cdr:from>
    <cdr:to>
      <cdr:x>0.90029</cdr:x>
      <cdr:y>0.80148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019911" y="1783862"/>
          <a:ext cx="410870" cy="235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Mujeres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0.1129</cdr:x>
      <cdr:y>0.7224</cdr:y>
    </cdr:from>
    <cdr:to>
      <cdr:x>0.26507</cdr:x>
      <cdr:y>0.81599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04819" y="1820454"/>
          <a:ext cx="410859" cy="235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00" b="1"/>
            <a:t>Hombres</a:t>
          </a:r>
        </a:p>
      </cdr:txBody>
    </cdr:sp>
  </cdr:relSizeAnchor>
  <cdr:relSizeAnchor xmlns:cdr="http://schemas.openxmlformats.org/drawingml/2006/chartDrawing">
    <cdr:from>
      <cdr:x>0.74812</cdr:x>
      <cdr:y>0.72432</cdr:y>
    </cdr:from>
    <cdr:to>
      <cdr:x>0.90029</cdr:x>
      <cdr:y>0.81792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019913" y="1825276"/>
          <a:ext cx="410859" cy="235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12</xdr:row>
      <xdr:rowOff>161925</xdr:rowOff>
    </xdr:from>
    <xdr:to>
      <xdr:col>14</xdr:col>
      <xdr:colOff>427950</xdr:colOff>
      <xdr:row>29</xdr:row>
      <xdr:rowOff>166688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24</xdr:row>
      <xdr:rowOff>128586</xdr:rowOff>
    </xdr:from>
    <xdr:to>
      <xdr:col>6</xdr:col>
      <xdr:colOff>690974</xdr:colOff>
      <xdr:row>37</xdr:row>
      <xdr:rowOff>172086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</xdr:colOff>
      <xdr:row>6</xdr:row>
      <xdr:rowOff>61912</xdr:rowOff>
    </xdr:from>
    <xdr:to>
      <xdr:col>24</xdr:col>
      <xdr:colOff>400050</xdr:colOff>
      <xdr:row>20</xdr:row>
      <xdr:rowOff>128587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265018</xdr:colOff>
      <xdr:row>29</xdr:row>
      <xdr:rowOff>65555</xdr:rowOff>
    </xdr:from>
    <xdr:to>
      <xdr:col>11</xdr:col>
      <xdr:colOff>364548</xdr:colOff>
      <xdr:row>42</xdr:row>
      <xdr:rowOff>109055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547967</xdr:colOff>
      <xdr:row>29</xdr:row>
      <xdr:rowOff>54628</xdr:rowOff>
    </xdr:from>
    <xdr:to>
      <xdr:col>8</xdr:col>
      <xdr:colOff>47422</xdr:colOff>
      <xdr:row>42</xdr:row>
      <xdr:rowOff>98128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DRID/Evolucion%20Poblacion%20Madri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DRID/Art&#237;culo%20PAPERS/PAPERS%20revision/Crecimiento%20vegetativo%202007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DRID/Art&#237;culo%20PAPERS/PAPERS%20revision/Tipos%20movilidad%20Pape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  <sheetName val="Hoja4"/>
      <sheetName val="vegetativo"/>
      <sheetName val="Hoja5"/>
      <sheetName val="Hoja6"/>
      <sheetName val="Nnal Ext"/>
    </sheetNames>
    <sheetDataSet>
      <sheetData sheetId="0">
        <row r="5">
          <cell r="C5">
            <v>1900</v>
          </cell>
          <cell r="H5">
            <v>1950</v>
          </cell>
          <cell r="I5">
            <v>1960</v>
          </cell>
          <cell r="J5">
            <v>1970</v>
          </cell>
          <cell r="K5">
            <v>1981</v>
          </cell>
          <cell r="L5">
            <v>1991</v>
          </cell>
          <cell r="M5">
            <v>2001</v>
          </cell>
          <cell r="N5">
            <v>2011</v>
          </cell>
        </row>
        <row r="8">
          <cell r="B8" t="str">
            <v>Met. Norte</v>
          </cell>
          <cell r="H8">
            <v>14119.999999999998</v>
          </cell>
          <cell r="I8">
            <v>18623</v>
          </cell>
          <cell r="J8">
            <v>56130</v>
          </cell>
          <cell r="K8">
            <v>132076</v>
          </cell>
          <cell r="L8">
            <v>186782</v>
          </cell>
          <cell r="M8">
            <v>251838</v>
          </cell>
          <cell r="N8">
            <v>317736</v>
          </cell>
        </row>
        <row r="9">
          <cell r="B9" t="str">
            <v>Met. Este</v>
          </cell>
          <cell r="H9">
            <v>36467.000000000007</v>
          </cell>
          <cell r="I9">
            <v>56896</v>
          </cell>
          <cell r="J9">
            <v>125206</v>
          </cell>
          <cell r="K9">
            <v>328313</v>
          </cell>
          <cell r="L9">
            <v>407743</v>
          </cell>
          <cell r="M9">
            <v>491786</v>
          </cell>
          <cell r="N9">
            <v>639405.00000000012</v>
          </cell>
        </row>
        <row r="10">
          <cell r="B10" t="str">
            <v>Met. Sur</v>
          </cell>
          <cell r="H10">
            <v>67827</v>
          </cell>
          <cell r="I10">
            <v>92399</v>
          </cell>
          <cell r="J10">
            <v>268650.00000000006</v>
          </cell>
          <cell r="K10">
            <v>800322.00000000023</v>
          </cell>
          <cell r="L10">
            <v>959906</v>
          </cell>
          <cell r="M10">
            <v>1078778</v>
          </cell>
          <cell r="N10">
            <v>1277069</v>
          </cell>
        </row>
        <row r="11">
          <cell r="B11" t="str">
            <v>Met. Oeste</v>
          </cell>
          <cell r="H11">
            <v>19867</v>
          </cell>
          <cell r="I11">
            <v>31828.999999999993</v>
          </cell>
          <cell r="J11">
            <v>50351.999999999993</v>
          </cell>
          <cell r="K11">
            <v>114730</v>
          </cell>
          <cell r="L11">
            <v>199015</v>
          </cell>
          <cell r="M11">
            <v>344324.99999999994</v>
          </cell>
          <cell r="N11">
            <v>467609.00000000006</v>
          </cell>
        </row>
        <row r="12">
          <cell r="B12" t="str">
            <v>Sierra Norte</v>
          </cell>
          <cell r="H12">
            <v>20095.999999999996</v>
          </cell>
          <cell r="I12">
            <v>18810</v>
          </cell>
          <cell r="J12">
            <v>16168.000000000005</v>
          </cell>
          <cell r="K12">
            <v>17361.999999999996</v>
          </cell>
          <cell r="L12">
            <v>18234</v>
          </cell>
          <cell r="M12">
            <v>25040.999999999996</v>
          </cell>
          <cell r="N12">
            <v>39959</v>
          </cell>
        </row>
        <row r="13">
          <cell r="B13" t="str">
            <v>Nordeste</v>
          </cell>
          <cell r="H13">
            <v>8346</v>
          </cell>
          <cell r="I13">
            <v>8528</v>
          </cell>
          <cell r="J13">
            <v>9139.9999999999982</v>
          </cell>
          <cell r="K13">
            <v>11233</v>
          </cell>
          <cell r="L13">
            <v>16172</v>
          </cell>
          <cell r="M13">
            <v>33049</v>
          </cell>
          <cell r="N13">
            <v>58597.000000000007</v>
          </cell>
        </row>
        <row r="14">
          <cell r="B14" t="str">
            <v>SudEste</v>
          </cell>
          <cell r="H14">
            <v>51143.000000000007</v>
          </cell>
          <cell r="I14">
            <v>51330</v>
          </cell>
          <cell r="J14">
            <v>47650.000000000007</v>
          </cell>
          <cell r="K14">
            <v>46505.999999999985</v>
          </cell>
          <cell r="L14">
            <v>50355</v>
          </cell>
          <cell r="M14">
            <v>66917.000000000015</v>
          </cell>
          <cell r="N14">
            <v>100802.99999999999</v>
          </cell>
        </row>
        <row r="15">
          <cell r="B15" t="str">
            <v>SudOeste</v>
          </cell>
          <cell r="H15">
            <v>16265</v>
          </cell>
          <cell r="I15">
            <v>16982</v>
          </cell>
          <cell r="J15">
            <v>19239.999999999996</v>
          </cell>
          <cell r="K15">
            <v>23382.999999999996</v>
          </cell>
          <cell r="L15">
            <v>32343</v>
          </cell>
          <cell r="M15">
            <v>62357</v>
          </cell>
          <cell r="N15">
            <v>121956</v>
          </cell>
        </row>
        <row r="16">
          <cell r="B16" t="str">
            <v>Sierra Sur</v>
          </cell>
          <cell r="H16">
            <v>17635</v>
          </cell>
          <cell r="I16">
            <v>16820</v>
          </cell>
          <cell r="J16">
            <v>16310.999999999998</v>
          </cell>
          <cell r="K16">
            <v>16878</v>
          </cell>
          <cell r="L16">
            <v>18262</v>
          </cell>
          <cell r="M16">
            <v>23845</v>
          </cell>
          <cell r="N16">
            <v>34058.000000000007</v>
          </cell>
        </row>
        <row r="17">
          <cell r="B17" t="str">
            <v>Sierra Central</v>
          </cell>
          <cell r="H17">
            <v>27477.999999999993</v>
          </cell>
          <cell r="I17">
            <v>32319</v>
          </cell>
          <cell r="J17">
            <v>36048</v>
          </cell>
          <cell r="K17">
            <v>47886.000000000015</v>
          </cell>
          <cell r="L17">
            <v>57473</v>
          </cell>
          <cell r="M17">
            <v>106725</v>
          </cell>
          <cell r="N17">
            <v>166041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</sheetNames>
    <sheetDataSet>
      <sheetData sheetId="0">
        <row r="1">
          <cell r="AA1" t="str">
            <v>Tasa Crec. Veg.</v>
          </cell>
        </row>
        <row r="3">
          <cell r="AL3">
            <v>25.468448567179145</v>
          </cell>
          <cell r="AM3">
            <v>32.745308938688382</v>
          </cell>
          <cell r="AN3">
            <v>56.273263052679937</v>
          </cell>
        </row>
        <row r="4">
          <cell r="AL4">
            <v>13.192636200837351</v>
          </cell>
          <cell r="AM4">
            <v>21.006777952960682</v>
          </cell>
          <cell r="AN4">
            <v>36.866340243775397</v>
          </cell>
        </row>
        <row r="5">
          <cell r="AL5">
            <v>5.2397054185844585</v>
          </cell>
          <cell r="AM5">
            <v>15.073309079462884</v>
          </cell>
          <cell r="AN5">
            <v>29.266856967761704</v>
          </cell>
        </row>
        <row r="6">
          <cell r="AL6">
            <v>-2.4505639034781885</v>
          </cell>
          <cell r="AM6">
            <v>9.4510113057040943</v>
          </cell>
          <cell r="AN6">
            <v>26.536857727075791</v>
          </cell>
        </row>
        <row r="7">
          <cell r="AL7">
            <v>-9.6978332908880649</v>
          </cell>
          <cell r="AM7">
            <v>10.739018273889045</v>
          </cell>
          <cell r="AN7">
            <v>21.35220417722234</v>
          </cell>
        </row>
        <row r="8">
          <cell r="AL8">
            <v>-8.160509901449732</v>
          </cell>
          <cell r="AM8">
            <v>5.8530586120050909</v>
          </cell>
          <cell r="AN8">
            <v>13.551338580307295</v>
          </cell>
        </row>
        <row r="9">
          <cell r="AL9">
            <v>-13.185443285677387</v>
          </cell>
          <cell r="AM9">
            <v>0.14600687539838653</v>
          </cell>
          <cell r="AN9">
            <v>0.93190988300702493</v>
          </cell>
        </row>
        <row r="10">
          <cell r="AL10">
            <v>-7.3705936651072914</v>
          </cell>
          <cell r="AM10">
            <v>1.1088834632445055</v>
          </cell>
          <cell r="AN10">
            <v>5.1109561584228835</v>
          </cell>
        </row>
        <row r="11">
          <cell r="AL11">
            <v>7.4672629484876181</v>
          </cell>
          <cell r="AM11">
            <v>1.2996930947867802</v>
          </cell>
          <cell r="AN11">
            <v>5.3066709391696216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Tasas"/>
      <sheetName val="Hoja3"/>
      <sheetName val="DAPOS POR ORIGEN"/>
      <sheetName val="Tasas por origen"/>
    </sheetNames>
    <sheetDataSet>
      <sheetData sheetId="0" refreshError="1"/>
      <sheetData sheetId="1">
        <row r="25">
          <cell r="C25" t="str">
            <v>Centralización</v>
          </cell>
        </row>
      </sheetData>
      <sheetData sheetId="2" refreshError="1"/>
      <sheetData sheetId="3" refreshError="1"/>
      <sheetData sheetId="4">
        <row r="16">
          <cell r="C16" t="str">
            <v>Centralización</v>
          </cell>
          <cell r="G16" t="str">
            <v>Capital</v>
          </cell>
        </row>
        <row r="17">
          <cell r="J17">
            <v>0.1159689772193563</v>
          </cell>
        </row>
        <row r="18">
          <cell r="J18">
            <v>-6.7218206665006663E-2</v>
          </cell>
        </row>
        <row r="19">
          <cell r="J19">
            <v>-8.8566337250169935E-2</v>
          </cell>
        </row>
        <row r="20">
          <cell r="J20">
            <v>-4.822691628739207E-2</v>
          </cell>
        </row>
        <row r="21">
          <cell r="J21">
            <v>-0.40857791951664735</v>
          </cell>
        </row>
        <row r="22">
          <cell r="J22">
            <v>-0.58109968979167625</v>
          </cell>
        </row>
        <row r="23">
          <cell r="J23">
            <v>-0.91029402364184753</v>
          </cell>
        </row>
        <row r="24">
          <cell r="J24">
            <v>-0.56586779726636061</v>
          </cell>
        </row>
        <row r="25">
          <cell r="J25">
            <v>-0.39022263153581649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42"/>
  <sheetViews>
    <sheetView topLeftCell="A28" zoomScale="125" zoomScaleNormal="125" zoomScalePageLayoutView="125" workbookViewId="0">
      <selection activeCell="M60" sqref="M60"/>
    </sheetView>
  </sheetViews>
  <sheetFormatPr baseColWidth="10" defaultRowHeight="14" x14ac:dyDescent="0"/>
  <sheetData>
    <row r="5" spans="1:14">
      <c r="A5" t="s">
        <v>0</v>
      </c>
      <c r="C5">
        <v>1900</v>
      </c>
      <c r="D5">
        <v>1910</v>
      </c>
      <c r="E5">
        <v>1920</v>
      </c>
      <c r="F5">
        <v>1930</v>
      </c>
      <c r="G5">
        <v>1940</v>
      </c>
      <c r="H5">
        <v>1950</v>
      </c>
      <c r="I5">
        <v>1960</v>
      </c>
      <c r="J5">
        <v>1970</v>
      </c>
      <c r="K5">
        <v>1981</v>
      </c>
      <c r="L5">
        <v>1991</v>
      </c>
      <c r="M5">
        <v>2001</v>
      </c>
      <c r="N5">
        <v>2011</v>
      </c>
    </row>
    <row r="6" spans="1:14">
      <c r="C6" t="s">
        <v>1</v>
      </c>
      <c r="D6" t="s">
        <v>1</v>
      </c>
      <c r="E6" t="s">
        <v>1</v>
      </c>
      <c r="F6" t="s">
        <v>1</v>
      </c>
      <c r="G6" t="s">
        <v>1</v>
      </c>
      <c r="H6" t="s">
        <v>1</v>
      </c>
      <c r="I6" t="s">
        <v>1</v>
      </c>
      <c r="J6" t="s">
        <v>1</v>
      </c>
      <c r="K6" t="s">
        <v>1</v>
      </c>
      <c r="L6" t="s">
        <v>1</v>
      </c>
      <c r="M6" t="s">
        <v>1</v>
      </c>
      <c r="N6" t="s">
        <v>1</v>
      </c>
    </row>
    <row r="7" spans="1:14">
      <c r="A7" t="s">
        <v>2</v>
      </c>
      <c r="B7" t="s">
        <v>3</v>
      </c>
      <c r="C7">
        <v>539835</v>
      </c>
      <c r="D7">
        <v>599807</v>
      </c>
      <c r="E7">
        <v>750896</v>
      </c>
      <c r="F7">
        <v>952832</v>
      </c>
      <c r="G7">
        <v>1088647</v>
      </c>
      <c r="H7">
        <v>1618435</v>
      </c>
      <c r="I7">
        <v>2259931</v>
      </c>
      <c r="J7">
        <v>3146071</v>
      </c>
      <c r="K7">
        <v>3188297</v>
      </c>
      <c r="L7">
        <v>3084673</v>
      </c>
      <c r="M7">
        <v>2938723</v>
      </c>
      <c r="N7">
        <v>3198645</v>
      </c>
    </row>
    <row r="8" spans="1:14">
      <c r="B8" t="s">
        <v>4</v>
      </c>
      <c r="C8">
        <v>9864</v>
      </c>
      <c r="D8">
        <v>10688</v>
      </c>
      <c r="E8">
        <v>11123</v>
      </c>
      <c r="F8">
        <v>13289</v>
      </c>
      <c r="G8">
        <v>13824</v>
      </c>
      <c r="H8">
        <v>14119.999999999998</v>
      </c>
      <c r="I8">
        <v>18623</v>
      </c>
      <c r="J8">
        <v>56130</v>
      </c>
      <c r="K8">
        <v>132076</v>
      </c>
      <c r="L8">
        <v>186782</v>
      </c>
      <c r="M8">
        <v>251838</v>
      </c>
      <c r="N8">
        <v>317736</v>
      </c>
    </row>
    <row r="9" spans="1:14">
      <c r="B9" t="s">
        <v>5</v>
      </c>
      <c r="C9">
        <v>21690.999999999993</v>
      </c>
      <c r="D9">
        <v>23432.999999999996</v>
      </c>
      <c r="E9">
        <v>23447.000000000004</v>
      </c>
      <c r="F9">
        <v>26986</v>
      </c>
      <c r="G9">
        <v>34258</v>
      </c>
      <c r="H9">
        <v>36467.000000000007</v>
      </c>
      <c r="I9">
        <v>56896</v>
      </c>
      <c r="J9">
        <v>125206</v>
      </c>
      <c r="K9">
        <v>328313</v>
      </c>
      <c r="L9">
        <v>407743</v>
      </c>
      <c r="M9">
        <v>491786</v>
      </c>
      <c r="N9">
        <v>639405.00000000012</v>
      </c>
    </row>
    <row r="10" spans="1:14">
      <c r="B10" t="s">
        <v>6</v>
      </c>
      <c r="C10">
        <v>37968.000000000007</v>
      </c>
      <c r="D10">
        <v>42145</v>
      </c>
      <c r="E10">
        <v>42530</v>
      </c>
      <c r="F10">
        <v>50251.000000000007</v>
      </c>
      <c r="G10">
        <v>58396.999999999993</v>
      </c>
      <c r="H10">
        <v>67827</v>
      </c>
      <c r="I10">
        <v>92399</v>
      </c>
      <c r="J10">
        <v>268650.00000000006</v>
      </c>
      <c r="K10">
        <v>800322.00000000023</v>
      </c>
      <c r="L10">
        <v>959906</v>
      </c>
      <c r="M10">
        <v>1078778</v>
      </c>
      <c r="N10">
        <v>1277069</v>
      </c>
    </row>
    <row r="11" spans="1:14">
      <c r="B11" t="s">
        <v>7</v>
      </c>
      <c r="C11">
        <v>11134.999999999998</v>
      </c>
      <c r="D11">
        <v>13056</v>
      </c>
      <c r="E11">
        <v>13605</v>
      </c>
      <c r="F11">
        <v>16932.000000000004</v>
      </c>
      <c r="G11">
        <v>13357.999999999998</v>
      </c>
      <c r="H11">
        <v>19867</v>
      </c>
      <c r="I11">
        <v>31828.999999999993</v>
      </c>
      <c r="J11">
        <v>50351.999999999993</v>
      </c>
      <c r="K11">
        <v>114730</v>
      </c>
      <c r="L11">
        <v>199015</v>
      </c>
      <c r="M11">
        <v>344324.99999999994</v>
      </c>
      <c r="N11">
        <v>467609.00000000006</v>
      </c>
    </row>
    <row r="12" spans="1:14">
      <c r="B12" t="s">
        <v>8</v>
      </c>
      <c r="C12">
        <v>17828.000000000004</v>
      </c>
      <c r="D12">
        <v>19976.000000000004</v>
      </c>
      <c r="E12">
        <v>18587</v>
      </c>
      <c r="F12">
        <v>20204.000000000004</v>
      </c>
      <c r="G12">
        <v>19175.999999999996</v>
      </c>
      <c r="H12">
        <v>20095.999999999996</v>
      </c>
      <c r="I12">
        <v>18810</v>
      </c>
      <c r="J12">
        <v>16168.000000000005</v>
      </c>
      <c r="K12">
        <v>17361.999999999996</v>
      </c>
      <c r="L12">
        <v>18234</v>
      </c>
      <c r="M12">
        <v>25040.999999999996</v>
      </c>
      <c r="N12">
        <v>39959</v>
      </c>
    </row>
    <row r="13" spans="1:14">
      <c r="B13" t="s">
        <v>9</v>
      </c>
      <c r="C13">
        <v>7929</v>
      </c>
      <c r="D13">
        <v>8231</v>
      </c>
      <c r="E13">
        <v>7626</v>
      </c>
      <c r="F13">
        <v>8309</v>
      </c>
      <c r="G13">
        <v>7868</v>
      </c>
      <c r="H13">
        <v>8346</v>
      </c>
      <c r="I13">
        <v>8528</v>
      </c>
      <c r="J13">
        <v>9139.9999999999982</v>
      </c>
      <c r="K13">
        <v>11233</v>
      </c>
      <c r="L13">
        <v>16172</v>
      </c>
      <c r="M13">
        <v>33049</v>
      </c>
      <c r="N13">
        <v>58597.000000000007</v>
      </c>
    </row>
    <row r="14" spans="1:14">
      <c r="B14" t="s">
        <v>10</v>
      </c>
      <c r="C14">
        <v>45115.999999999993</v>
      </c>
      <c r="D14">
        <v>48336.999999999993</v>
      </c>
      <c r="E14">
        <v>48250</v>
      </c>
      <c r="F14">
        <v>50718.000000000022</v>
      </c>
      <c r="G14">
        <v>48815</v>
      </c>
      <c r="H14">
        <v>51143.000000000007</v>
      </c>
      <c r="I14">
        <v>51330</v>
      </c>
      <c r="J14">
        <v>47650.000000000007</v>
      </c>
      <c r="K14">
        <v>46505.999999999985</v>
      </c>
      <c r="L14">
        <v>50355</v>
      </c>
      <c r="M14">
        <v>66917.000000000015</v>
      </c>
      <c r="N14">
        <v>100802.99999999999</v>
      </c>
    </row>
    <row r="15" spans="1:14">
      <c r="B15" t="s">
        <v>11</v>
      </c>
      <c r="C15">
        <v>13261.999999999996</v>
      </c>
      <c r="D15">
        <v>15269.999999999998</v>
      </c>
      <c r="E15">
        <v>15702</v>
      </c>
      <c r="F15">
        <v>16578</v>
      </c>
      <c r="G15">
        <v>15647</v>
      </c>
      <c r="H15">
        <v>16265</v>
      </c>
      <c r="I15">
        <v>16982</v>
      </c>
      <c r="J15">
        <v>19239.999999999996</v>
      </c>
      <c r="K15">
        <v>23382.999999999996</v>
      </c>
      <c r="L15">
        <v>32343</v>
      </c>
      <c r="M15">
        <v>62357</v>
      </c>
      <c r="N15">
        <v>121956</v>
      </c>
    </row>
    <row r="16" spans="1:14">
      <c r="B16" t="s">
        <v>12</v>
      </c>
      <c r="C16">
        <v>15229</v>
      </c>
      <c r="D16">
        <v>16834</v>
      </c>
      <c r="E16">
        <v>18224</v>
      </c>
      <c r="F16">
        <v>17700.000000000004</v>
      </c>
      <c r="G16">
        <v>17118</v>
      </c>
      <c r="H16">
        <v>17635</v>
      </c>
      <c r="I16">
        <v>16820</v>
      </c>
      <c r="J16">
        <v>16310.999999999998</v>
      </c>
      <c r="K16">
        <v>16878</v>
      </c>
      <c r="L16">
        <v>18262</v>
      </c>
      <c r="M16">
        <v>23845</v>
      </c>
      <c r="N16">
        <v>34058.000000000007</v>
      </c>
    </row>
    <row r="17" spans="1:15">
      <c r="B17" t="s">
        <v>13</v>
      </c>
      <c r="C17">
        <v>16736</v>
      </c>
      <c r="D17">
        <v>18771</v>
      </c>
      <c r="E17">
        <v>17963</v>
      </c>
      <c r="F17">
        <v>23176.999999999993</v>
      </c>
      <c r="G17">
        <v>22778</v>
      </c>
      <c r="H17">
        <v>27477.999999999993</v>
      </c>
      <c r="I17">
        <v>32319</v>
      </c>
      <c r="J17">
        <v>36048</v>
      </c>
      <c r="K17">
        <v>47886.000000000015</v>
      </c>
      <c r="L17">
        <v>57473</v>
      </c>
      <c r="M17">
        <v>106725</v>
      </c>
      <c r="N17">
        <v>166041</v>
      </c>
    </row>
    <row r="18" spans="1:15">
      <c r="B18" t="s">
        <v>14</v>
      </c>
      <c r="C18">
        <v>736592.99999999884</v>
      </c>
      <c r="D18">
        <v>816548.00000000023</v>
      </c>
      <c r="E18">
        <v>967953</v>
      </c>
      <c r="F18">
        <v>1196975.9999999998</v>
      </c>
      <c r="G18">
        <v>1339886.0000000005</v>
      </c>
      <c r="H18">
        <v>1897678.9999999991</v>
      </c>
      <c r="I18">
        <v>2604467.0000000005</v>
      </c>
      <c r="J18">
        <v>3790965.9999999967</v>
      </c>
      <c r="K18">
        <v>4726986</v>
      </c>
      <c r="L18">
        <v>5030958.0000000009</v>
      </c>
      <c r="M18">
        <v>5423383.9999999991</v>
      </c>
      <c r="N18">
        <v>6421878.0000000056</v>
      </c>
    </row>
    <row r="19" spans="1:15">
      <c r="A19" t="s">
        <v>15</v>
      </c>
      <c r="B19" t="s">
        <v>3</v>
      </c>
      <c r="C19">
        <v>539835</v>
      </c>
      <c r="D19">
        <v>599807</v>
      </c>
      <c r="E19">
        <v>750896</v>
      </c>
      <c r="F19">
        <v>952832</v>
      </c>
      <c r="G19">
        <v>1088647</v>
      </c>
      <c r="H19">
        <v>1618435</v>
      </c>
      <c r="I19">
        <v>2259931</v>
      </c>
      <c r="J19">
        <v>3146071</v>
      </c>
      <c r="K19">
        <v>3188297</v>
      </c>
      <c r="L19">
        <v>3084673</v>
      </c>
      <c r="M19">
        <v>2938723</v>
      </c>
      <c r="N19">
        <v>3198645</v>
      </c>
      <c r="O19" s="1">
        <v>3.198645</v>
      </c>
    </row>
    <row r="20" spans="1:15">
      <c r="B20" t="s">
        <v>16</v>
      </c>
      <c r="C20">
        <v>80658.000000000015</v>
      </c>
      <c r="D20">
        <v>89322</v>
      </c>
      <c r="E20">
        <v>90704.999999999956</v>
      </c>
      <c r="F20">
        <v>107457.99999999997</v>
      </c>
      <c r="G20">
        <v>119837</v>
      </c>
      <c r="H20">
        <v>138281</v>
      </c>
      <c r="I20">
        <v>199746.99999999997</v>
      </c>
      <c r="J20">
        <v>500337.99999999988</v>
      </c>
      <c r="K20">
        <v>1375440.9999999995</v>
      </c>
      <c r="L20">
        <v>1753446</v>
      </c>
      <c r="M20">
        <v>2166727</v>
      </c>
      <c r="N20">
        <v>2701818.9999999995</v>
      </c>
      <c r="O20" s="1">
        <v>2.7018189999999995</v>
      </c>
    </row>
    <row r="21" spans="1:15">
      <c r="B21" t="s">
        <v>17</v>
      </c>
      <c r="C21">
        <v>116100.00000000001</v>
      </c>
      <c r="D21">
        <v>127418.99999999997</v>
      </c>
      <c r="E21">
        <v>126352.00000000003</v>
      </c>
      <c r="F21">
        <v>136685.99999999997</v>
      </c>
      <c r="G21">
        <v>131402</v>
      </c>
      <c r="H21">
        <v>140962.99999999994</v>
      </c>
      <c r="I21">
        <v>144789</v>
      </c>
      <c r="J21">
        <v>144557</v>
      </c>
      <c r="K21">
        <v>163248.00000000006</v>
      </c>
      <c r="L21">
        <v>192839.00000000003</v>
      </c>
      <c r="M21">
        <v>317934.00000000012</v>
      </c>
      <c r="N21">
        <v>521413.99999999983</v>
      </c>
      <c r="O21" s="1">
        <v>0.52141399999999982</v>
      </c>
    </row>
    <row r="22" spans="1:15">
      <c r="B22" t="s">
        <v>14</v>
      </c>
      <c r="C22">
        <v>736592.99999999884</v>
      </c>
      <c r="D22">
        <v>816548.00000000023</v>
      </c>
      <c r="E22">
        <v>967953</v>
      </c>
      <c r="F22">
        <v>1196975.9999999998</v>
      </c>
      <c r="G22">
        <v>1339886.0000000005</v>
      </c>
      <c r="H22">
        <v>1897678.9999999991</v>
      </c>
      <c r="I22">
        <v>2604467.0000000005</v>
      </c>
      <c r="J22">
        <v>3790965.9999999967</v>
      </c>
      <c r="K22">
        <v>4726986</v>
      </c>
      <c r="L22">
        <v>5030958.0000000009</v>
      </c>
      <c r="M22">
        <v>5423383.9999999991</v>
      </c>
      <c r="N22">
        <v>6421878.0000000056</v>
      </c>
    </row>
    <row r="25" spans="1:15">
      <c r="C25">
        <v>1900</v>
      </c>
      <c r="D25">
        <v>1910</v>
      </c>
      <c r="E25">
        <v>1920</v>
      </c>
      <c r="F25">
        <v>1930</v>
      </c>
      <c r="G25">
        <v>1940</v>
      </c>
      <c r="H25">
        <v>1950</v>
      </c>
      <c r="I25">
        <v>1960</v>
      </c>
      <c r="J25">
        <v>1970</v>
      </c>
      <c r="K25">
        <v>1981</v>
      </c>
      <c r="L25">
        <v>1991</v>
      </c>
      <c r="M25">
        <v>2001</v>
      </c>
      <c r="N25">
        <v>2011</v>
      </c>
    </row>
    <row r="26" spans="1:15">
      <c r="A26" t="s">
        <v>2</v>
      </c>
      <c r="B26" t="s">
        <v>3</v>
      </c>
      <c r="C26" s="1">
        <v>73.288098040573402</v>
      </c>
      <c r="D26" s="1">
        <v>73.456428770874439</v>
      </c>
      <c r="E26" s="1">
        <v>77.575667413603753</v>
      </c>
      <c r="F26" s="1">
        <v>79.603266899252802</v>
      </c>
      <c r="G26" s="1">
        <v>81.249225680393678</v>
      </c>
      <c r="H26" s="1">
        <v>85.284971799761749</v>
      </c>
      <c r="I26" s="1">
        <v>86.771343234527436</v>
      </c>
      <c r="J26" s="1">
        <v>82.988636669387247</v>
      </c>
      <c r="K26" s="1">
        <v>67.448835262046472</v>
      </c>
      <c r="L26" s="1">
        <v>61.313829294539914</v>
      </c>
      <c r="M26" s="1">
        <v>54.186150196998781</v>
      </c>
      <c r="N26" s="1">
        <v>49.808560673373073</v>
      </c>
    </row>
    <row r="27" spans="1:15">
      <c r="B27" t="s">
        <v>4</v>
      </c>
      <c r="C27" s="1">
        <v>1.339138438730753</v>
      </c>
      <c r="D27" s="1">
        <v>1.3089248886777014</v>
      </c>
      <c r="E27" s="1">
        <v>1.1491260422768461</v>
      </c>
      <c r="F27" s="1">
        <v>1.1102144069722368</v>
      </c>
      <c r="G27" s="1">
        <v>1.0317295650525489</v>
      </c>
      <c r="H27" s="1">
        <v>0.74406683111316529</v>
      </c>
      <c r="I27" s="1">
        <v>0.71504073578202365</v>
      </c>
      <c r="J27" s="1">
        <v>1.480625254882266</v>
      </c>
      <c r="K27" s="1">
        <v>2.7940848566084182</v>
      </c>
      <c r="L27" s="1">
        <v>3.7126527392993536</v>
      </c>
      <c r="M27" s="1">
        <v>4.6435583392214168</v>
      </c>
      <c r="N27" s="1">
        <v>4.9477115572734292</v>
      </c>
    </row>
    <row r="28" spans="1:15">
      <c r="B28" t="s">
        <v>5</v>
      </c>
      <c r="C28" s="1">
        <v>2.9447741154205951</v>
      </c>
      <c r="D28" s="1">
        <v>2.8697639330449634</v>
      </c>
      <c r="E28" s="1">
        <v>2.4223283568520375</v>
      </c>
      <c r="F28" s="1">
        <v>2.2545147104035506</v>
      </c>
      <c r="G28" s="1">
        <v>2.5567846816818736</v>
      </c>
      <c r="H28" s="1">
        <v>1.9216632528472954</v>
      </c>
      <c r="I28" s="1">
        <v>2.1845544597032709</v>
      </c>
      <c r="J28" s="1">
        <v>3.3027465822695352</v>
      </c>
      <c r="K28" s="1">
        <v>6.9455039638365754</v>
      </c>
      <c r="L28" s="1">
        <v>8.1046790690759085</v>
      </c>
      <c r="M28" s="1">
        <v>9.0678808655260266</v>
      </c>
      <c r="N28" s="1">
        <v>9.9566668815570711</v>
      </c>
    </row>
    <row r="29" spans="1:15">
      <c r="B29" t="s">
        <v>6</v>
      </c>
      <c r="C29" s="1">
        <v>5.1545426035816346</v>
      </c>
      <c r="D29" s="1">
        <v>5.1613622224290534</v>
      </c>
      <c r="E29" s="1">
        <v>4.3938083770596297</v>
      </c>
      <c r="F29" s="1">
        <v>4.1981627033457665</v>
      </c>
      <c r="G29" s="1">
        <v>4.3583558601254113</v>
      </c>
      <c r="H29" s="1">
        <v>3.5742082828550052</v>
      </c>
      <c r="I29" s="1">
        <v>3.5477124494186327</v>
      </c>
      <c r="J29" s="1">
        <v>7.0865842637470315</v>
      </c>
      <c r="K29" s="1">
        <v>16.930915386675576</v>
      </c>
      <c r="L29" s="1">
        <v>19.079984368782245</v>
      </c>
      <c r="M29" s="1">
        <v>19.891233960199024</v>
      </c>
      <c r="N29" s="1">
        <v>19.886223313491769</v>
      </c>
    </row>
    <row r="30" spans="1:15">
      <c r="B30" t="s">
        <v>7</v>
      </c>
      <c r="C30" s="1">
        <v>1.5116896305015137</v>
      </c>
      <c r="D30" s="1">
        <v>1.5989262113188687</v>
      </c>
      <c r="E30" s="1">
        <v>1.4055434509733427</v>
      </c>
      <c r="F30" s="1">
        <v>1.414564703051691</v>
      </c>
      <c r="G30" s="1">
        <v>0.99695048683246135</v>
      </c>
      <c r="H30" s="1">
        <v>1.0469104627284178</v>
      </c>
      <c r="I30" s="1">
        <v>1.2220926584978802</v>
      </c>
      <c r="J30" s="1">
        <v>1.3282102767474051</v>
      </c>
      <c r="K30" s="1">
        <v>2.427127983878099</v>
      </c>
      <c r="L30" s="1">
        <v>3.9558072239919309</v>
      </c>
      <c r="M30" s="1">
        <v>6.3488958185516644</v>
      </c>
      <c r="N30" s="1">
        <v>7.2814992748227176</v>
      </c>
    </row>
    <row r="31" spans="1:15">
      <c r="B31" t="s">
        <v>8</v>
      </c>
      <c r="C31" s="1">
        <v>2.42033253099066</v>
      </c>
      <c r="D31" s="1">
        <v>2.4463962926857943</v>
      </c>
      <c r="E31" s="1">
        <v>1.9202378627887924</v>
      </c>
      <c r="F31" s="1">
        <v>1.6879202256352683</v>
      </c>
      <c r="G31" s="1">
        <v>1.4311665320781013</v>
      </c>
      <c r="H31" s="1">
        <v>1.0589778355559609</v>
      </c>
      <c r="I31" s="1">
        <v>0.72222070773021874</v>
      </c>
      <c r="J31" s="1">
        <v>0.4264876023683678</v>
      </c>
      <c r="K31" s="1">
        <v>0.36729535479901981</v>
      </c>
      <c r="L31" s="1">
        <v>0.36243594162384174</v>
      </c>
      <c r="M31" s="1">
        <v>0.46172279152647128</v>
      </c>
      <c r="N31" s="1">
        <v>0.6222323127284568</v>
      </c>
    </row>
    <row r="32" spans="1:15">
      <c r="B32" t="s">
        <v>9</v>
      </c>
      <c r="C32" s="1">
        <v>1.0764424858775488</v>
      </c>
      <c r="D32" s="1">
        <v>1.0080240230825375</v>
      </c>
      <c r="E32" s="1">
        <v>0.78784817031405452</v>
      </c>
      <c r="F32" s="1">
        <v>0.69416596489821025</v>
      </c>
      <c r="G32" s="1">
        <v>0.58721413612799878</v>
      </c>
      <c r="H32" s="1">
        <v>0.43980040881518973</v>
      </c>
      <c r="I32" s="1">
        <v>0.32743743729523156</v>
      </c>
      <c r="J32" s="1">
        <v>0.24109949812264223</v>
      </c>
      <c r="K32" s="1">
        <v>0.23763556735729702</v>
      </c>
      <c r="L32" s="1">
        <v>0.32144971196340733</v>
      </c>
      <c r="M32" s="1">
        <v>0.60937967881308064</v>
      </c>
      <c r="N32" s="1">
        <v>0.91245894113840154</v>
      </c>
    </row>
    <row r="33" spans="1:14">
      <c r="B33" t="s">
        <v>10</v>
      </c>
      <c r="C33" s="1">
        <v>6.1249563870414274</v>
      </c>
      <c r="D33" s="1">
        <v>5.9196764917677802</v>
      </c>
      <c r="E33" s="1">
        <v>4.9847461601957948</v>
      </c>
      <c r="F33" s="1">
        <v>4.2371776877731913</v>
      </c>
      <c r="G33" s="1">
        <v>3.6432203933767489</v>
      </c>
      <c r="H33" s="1">
        <v>2.6950290328343223</v>
      </c>
      <c r="I33" s="1">
        <v>1.9708447064216974</v>
      </c>
      <c r="J33" s="1">
        <v>1.2569355673461606</v>
      </c>
      <c r="K33" s="1">
        <v>0.98384044293763473</v>
      </c>
      <c r="L33" s="1">
        <v>1.0009028101606094</v>
      </c>
      <c r="M33" s="1">
        <v>1.2338606301895649</v>
      </c>
      <c r="N33" s="1">
        <v>1.5696810185431722</v>
      </c>
    </row>
    <row r="34" spans="1:14">
      <c r="B34" t="s">
        <v>11</v>
      </c>
      <c r="C34" s="1">
        <v>1.8004515383665085</v>
      </c>
      <c r="D34" s="1">
        <v>1.8700676506463789</v>
      </c>
      <c r="E34" s="1">
        <v>1.6221862011895205</v>
      </c>
      <c r="F34" s="1">
        <v>1.3849901752416092</v>
      </c>
      <c r="G34" s="1">
        <v>1.1677859161152513</v>
      </c>
      <c r="H34" s="1">
        <v>0.85709964646286374</v>
      </c>
      <c r="I34" s="1">
        <v>0.65203360226871743</v>
      </c>
      <c r="J34" s="1">
        <v>0.50752235709842852</v>
      </c>
      <c r="K34" s="1">
        <v>0.49467038827701193</v>
      </c>
      <c r="L34" s="1">
        <v>0.64287954699681438</v>
      </c>
      <c r="M34" s="1">
        <v>1.1497802847816052</v>
      </c>
      <c r="N34" s="1">
        <v>1.8990706456896238</v>
      </c>
    </row>
    <row r="35" spans="1:14">
      <c r="B35" t="s">
        <v>12</v>
      </c>
      <c r="C35" s="1">
        <v>2.0674918170550121</v>
      </c>
      <c r="D35" s="1">
        <v>2.0616056863772854</v>
      </c>
      <c r="E35" s="1">
        <v>1.8827360419359205</v>
      </c>
      <c r="F35" s="1">
        <v>1.4787263905040708</v>
      </c>
      <c r="G35" s="1">
        <v>1.2775713754752265</v>
      </c>
      <c r="H35" s="1">
        <v>0.92929309962327711</v>
      </c>
      <c r="I35" s="1">
        <v>0.64581351961840938</v>
      </c>
      <c r="J35" s="1">
        <v>0.43025972799545054</v>
      </c>
      <c r="K35" s="1">
        <v>0.35705627222081893</v>
      </c>
      <c r="L35" s="1">
        <v>0.36299249566384767</v>
      </c>
      <c r="M35" s="1">
        <v>0.43967013952912065</v>
      </c>
      <c r="N35" s="1">
        <v>0.53034330455981848</v>
      </c>
    </row>
    <row r="36" spans="1:14">
      <c r="B36" t="s">
        <v>13</v>
      </c>
      <c r="C36" s="1">
        <v>2.2720824118610992</v>
      </c>
      <c r="D36" s="1">
        <v>2.2988238290951659</v>
      </c>
      <c r="E36" s="1">
        <v>1.8557719228103018</v>
      </c>
      <c r="F36" s="1">
        <v>1.9362961329216288</v>
      </c>
      <c r="G36" s="1">
        <v>1.6999953727406654</v>
      </c>
      <c r="H36" s="1">
        <v>1.4479793474028013</v>
      </c>
      <c r="I36" s="1">
        <v>1.2409064887364667</v>
      </c>
      <c r="J36" s="1">
        <v>0.95089220003555908</v>
      </c>
      <c r="K36" s="1">
        <v>1.0130345213630847</v>
      </c>
      <c r="L36" s="1">
        <v>1.1423867979021092</v>
      </c>
      <c r="M36" s="1">
        <v>1.9678672946632585</v>
      </c>
      <c r="N36" s="1">
        <v>2.5855520768223852</v>
      </c>
    </row>
    <row r="37" spans="1:14">
      <c r="B37" t="s">
        <v>14</v>
      </c>
      <c r="C37" s="1">
        <v>100</v>
      </c>
      <c r="D37" s="1">
        <v>100.00000000000001</v>
      </c>
      <c r="E37" s="1">
        <v>100</v>
      </c>
      <c r="F37" s="1">
        <v>100</v>
      </c>
      <c r="G37" s="1">
        <v>100</v>
      </c>
      <c r="H37" s="1">
        <v>100</v>
      </c>
      <c r="I37" s="1">
        <v>100</v>
      </c>
      <c r="J37" s="1">
        <v>100.00000000000001</v>
      </c>
      <c r="K37" s="1">
        <v>100</v>
      </c>
      <c r="L37" s="1">
        <v>100</v>
      </c>
      <c r="M37" s="1">
        <v>100</v>
      </c>
      <c r="N37" s="1">
        <v>100</v>
      </c>
    </row>
    <row r="38" spans="1:14">
      <c r="C38">
        <v>1900</v>
      </c>
      <c r="D38">
        <v>1910</v>
      </c>
      <c r="E38">
        <v>1920</v>
      </c>
      <c r="F38">
        <v>1930</v>
      </c>
      <c r="G38">
        <v>1940</v>
      </c>
      <c r="H38">
        <v>1950</v>
      </c>
      <c r="I38">
        <v>1960</v>
      </c>
      <c r="J38">
        <v>1970</v>
      </c>
      <c r="K38">
        <v>1981</v>
      </c>
      <c r="L38">
        <v>1991</v>
      </c>
      <c r="M38">
        <v>2001</v>
      </c>
      <c r="N38">
        <v>2011</v>
      </c>
    </row>
    <row r="39" spans="1:14">
      <c r="A39" t="s">
        <v>15</v>
      </c>
      <c r="B39" t="s">
        <v>3</v>
      </c>
      <c r="C39" s="2">
        <v>0.73288098040573402</v>
      </c>
      <c r="D39" s="2">
        <v>0.73456428770874438</v>
      </c>
      <c r="E39" s="2">
        <v>0.77575667413603755</v>
      </c>
      <c r="F39" s="2">
        <v>0.796032668992528</v>
      </c>
      <c r="G39" s="2">
        <v>0.81249225680393677</v>
      </c>
      <c r="H39" s="2">
        <v>0.85284971799761755</v>
      </c>
      <c r="I39" s="2">
        <v>0.86771343234527432</v>
      </c>
      <c r="J39" s="2">
        <v>0.82988636669387239</v>
      </c>
      <c r="K39" s="2">
        <v>0.67448835262046469</v>
      </c>
      <c r="L39" s="2">
        <v>0.61313829294539912</v>
      </c>
      <c r="M39" s="2">
        <v>0.54186150196998784</v>
      </c>
      <c r="N39" s="2">
        <v>0.4980856067337307</v>
      </c>
    </row>
    <row r="40" spans="1:14">
      <c r="B40" t="s">
        <v>16</v>
      </c>
      <c r="C40" s="2">
        <v>0.10950144788234499</v>
      </c>
      <c r="D40" s="2">
        <v>0.10938977255470587</v>
      </c>
      <c r="E40" s="2">
        <v>9.3708062271618514E-2</v>
      </c>
      <c r="F40" s="2">
        <v>8.9774565237732418E-2</v>
      </c>
      <c r="G40" s="2">
        <v>8.9438205936922963E-2</v>
      </c>
      <c r="H40" s="2">
        <v>7.2868488295438835E-2</v>
      </c>
      <c r="I40" s="2">
        <v>7.6694003034018063E-2</v>
      </c>
      <c r="J40" s="2">
        <v>0.13198166377646234</v>
      </c>
      <c r="K40" s="2">
        <v>0.29097632190998651</v>
      </c>
      <c r="L40" s="2">
        <v>0.34853123401149438</v>
      </c>
      <c r="M40" s="2">
        <v>0.39951568983498131</v>
      </c>
      <c r="N40" s="2">
        <v>0.42072101027144976</v>
      </c>
    </row>
    <row r="41" spans="1:14">
      <c r="B41" t="s">
        <v>17</v>
      </c>
      <c r="C41" s="2">
        <v>0.15761757171192259</v>
      </c>
      <c r="D41" s="2">
        <v>0.1560459397365494</v>
      </c>
      <c r="E41" s="2">
        <v>0.13053526359234388</v>
      </c>
      <c r="F41" s="2">
        <v>0.11419276576973975</v>
      </c>
      <c r="G41" s="2">
        <v>9.8069537259139916E-2</v>
      </c>
      <c r="H41" s="2">
        <v>7.4281793706944127E-2</v>
      </c>
      <c r="I41" s="2">
        <v>5.5592564620707413E-2</v>
      </c>
      <c r="J41" s="2">
        <v>3.8131969529666083E-2</v>
      </c>
      <c r="K41" s="2">
        <v>3.4535325469548683E-2</v>
      </c>
      <c r="L41" s="2">
        <v>3.83304730431063E-2</v>
      </c>
      <c r="M41" s="2">
        <v>5.8622808195031031E-2</v>
      </c>
      <c r="N41" s="2">
        <v>8.1193382994818555E-2</v>
      </c>
    </row>
    <row r="42" spans="1:14">
      <c r="B42" t="s">
        <v>14</v>
      </c>
      <c r="C42" s="2">
        <v>1</v>
      </c>
      <c r="D42" s="2">
        <v>1</v>
      </c>
      <c r="E42" s="2">
        <v>1</v>
      </c>
      <c r="F42" s="2">
        <v>1</v>
      </c>
      <c r="G42" s="2">
        <v>1</v>
      </c>
      <c r="H42" s="2">
        <v>1</v>
      </c>
      <c r="I42" s="2">
        <v>1</v>
      </c>
      <c r="J42" s="2">
        <v>1</v>
      </c>
      <c r="K42" s="2">
        <v>1</v>
      </c>
      <c r="L42" s="2">
        <v>1</v>
      </c>
      <c r="M42" s="2">
        <v>1</v>
      </c>
      <c r="N42" s="2">
        <v>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5"/>
  <sheetViews>
    <sheetView tabSelected="1" topLeftCell="O1" zoomScale="200" zoomScaleNormal="200" zoomScalePageLayoutView="200" workbookViewId="0">
      <selection activeCell="P1" sqref="P1"/>
    </sheetView>
  </sheetViews>
  <sheetFormatPr baseColWidth="10" defaultRowHeight="14" x14ac:dyDescent="0"/>
  <cols>
    <col min="3" max="12" width="7.6640625" customWidth="1"/>
    <col min="14" max="14" width="4.33203125" customWidth="1"/>
    <col min="16" max="25" width="8" customWidth="1"/>
    <col min="27" max="27" width="4.5" customWidth="1"/>
  </cols>
  <sheetData>
    <row r="1" spans="2:28" ht="18">
      <c r="B1" s="10" t="s">
        <v>165</v>
      </c>
      <c r="C1" t="s">
        <v>155</v>
      </c>
      <c r="G1" t="s">
        <v>156</v>
      </c>
      <c r="J1" t="s">
        <v>157</v>
      </c>
      <c r="O1" s="10" t="s">
        <v>166</v>
      </c>
      <c r="P1" t="s">
        <v>155</v>
      </c>
      <c r="T1" t="s">
        <v>156</v>
      </c>
      <c r="W1" t="s">
        <v>157</v>
      </c>
    </row>
    <row r="3" spans="2:28">
      <c r="M3" s="5"/>
      <c r="Z3" s="5"/>
      <c r="AB3" s="5"/>
    </row>
    <row r="4" spans="2:28">
      <c r="M4" s="5"/>
      <c r="Z4" s="5"/>
      <c r="AB4" s="5"/>
    </row>
    <row r="5" spans="2:28">
      <c r="M5" s="5"/>
      <c r="Z5" s="5"/>
      <c r="AB5" s="5"/>
    </row>
    <row r="6" spans="2:28">
      <c r="M6" s="5"/>
      <c r="Z6" s="5"/>
      <c r="AB6" s="5"/>
    </row>
    <row r="7" spans="2:28">
      <c r="M7" s="5"/>
      <c r="Z7" s="5"/>
      <c r="AB7" s="5"/>
    </row>
    <row r="8" spans="2:28">
      <c r="M8" s="5"/>
      <c r="Z8" s="5"/>
      <c r="AB8" s="5"/>
    </row>
    <row r="9" spans="2:28">
      <c r="M9" s="5"/>
      <c r="Z9" s="5"/>
      <c r="AB9" s="5"/>
    </row>
    <row r="10" spans="2:28">
      <c r="M10" s="5"/>
      <c r="Z10" s="5"/>
      <c r="AB10" s="5"/>
    </row>
    <row r="11" spans="2:28">
      <c r="M11" s="5"/>
      <c r="Z11" s="5"/>
      <c r="AB11" s="5"/>
    </row>
    <row r="14" spans="2:28" ht="18">
      <c r="B14" s="8" t="s">
        <v>163</v>
      </c>
      <c r="O14" s="8" t="s">
        <v>163</v>
      </c>
    </row>
    <row r="15" spans="2:28">
      <c r="C15" t="s">
        <v>155</v>
      </c>
      <c r="G15" t="s">
        <v>156</v>
      </c>
      <c r="J15" t="s">
        <v>157</v>
      </c>
      <c r="P15" t="s">
        <v>155</v>
      </c>
      <c r="T15" t="s">
        <v>156</v>
      </c>
      <c r="W15" t="s">
        <v>157</v>
      </c>
    </row>
    <row r="16" spans="2:28">
      <c r="C16" t="s">
        <v>158</v>
      </c>
      <c r="D16" t="s">
        <v>159</v>
      </c>
      <c r="E16" t="s">
        <v>160</v>
      </c>
      <c r="F16" t="s">
        <v>161</v>
      </c>
      <c r="G16" t="s">
        <v>3</v>
      </c>
      <c r="H16" t="s">
        <v>164</v>
      </c>
      <c r="I16" t="s">
        <v>17</v>
      </c>
      <c r="J16" t="s">
        <v>158</v>
      </c>
      <c r="K16" t="s">
        <v>159</v>
      </c>
      <c r="L16" t="s">
        <v>160</v>
      </c>
      <c r="P16" t="s">
        <v>158</v>
      </c>
      <c r="Q16" t="s">
        <v>159</v>
      </c>
      <c r="R16" t="s">
        <v>160</v>
      </c>
      <c r="S16" t="s">
        <v>161</v>
      </c>
      <c r="T16" t="s">
        <v>158</v>
      </c>
      <c r="U16" t="s">
        <v>159</v>
      </c>
      <c r="V16" t="s">
        <v>160</v>
      </c>
      <c r="W16" t="s">
        <v>158</v>
      </c>
      <c r="X16" t="s">
        <v>159</v>
      </c>
      <c r="Y16" t="s">
        <v>160</v>
      </c>
    </row>
    <row r="17" spans="2:25">
      <c r="B17">
        <v>2007</v>
      </c>
      <c r="C17" s="1">
        <v>5.1754344740448772</v>
      </c>
      <c r="D17" s="1">
        <v>5.7774527855660027</v>
      </c>
      <c r="E17" s="1">
        <v>4.8913006686072666</v>
      </c>
      <c r="F17" s="1">
        <v>5.5582694563713817</v>
      </c>
      <c r="G17" s="1">
        <v>0.51823023491763109</v>
      </c>
      <c r="H17" s="1">
        <v>-1.8684544857575478</v>
      </c>
      <c r="I17" s="1">
        <v>-0.1744440283384226</v>
      </c>
      <c r="J17" s="1">
        <v>0.1159689772193563</v>
      </c>
      <c r="K17" s="1">
        <v>-1.9622500375525602E-4</v>
      </c>
      <c r="L17" s="1">
        <v>-7.8490001502102402E-3</v>
      </c>
      <c r="O17">
        <v>2007</v>
      </c>
      <c r="P17" s="1">
        <v>16.368757016602913</v>
      </c>
      <c r="Q17" s="1">
        <v>17.244299487354148</v>
      </c>
      <c r="R17" s="1">
        <v>5.4503907085137717</v>
      </c>
      <c r="S17" s="1">
        <v>15.570958274755593</v>
      </c>
      <c r="T17" s="1">
        <v>-5.4809328877260235</v>
      </c>
      <c r="U17" s="1">
        <v>-1.894540631741839</v>
      </c>
      <c r="V17" s="1">
        <v>-0.73949094516938418</v>
      </c>
      <c r="W17" s="1">
        <v>54.498353961644575</v>
      </c>
      <c r="X17" s="1">
        <v>49.879080735936945</v>
      </c>
      <c r="Y17" s="1">
        <v>10.95631265195891</v>
      </c>
    </row>
    <row r="18" spans="2:25">
      <c r="B18">
        <v>2008</v>
      </c>
      <c r="C18" s="1">
        <v>4.884523017657151</v>
      </c>
      <c r="D18" s="1">
        <v>5.2122361295717639</v>
      </c>
      <c r="E18" s="1">
        <v>3.8423485612770913</v>
      </c>
      <c r="F18" s="1">
        <v>5.0518866104839359</v>
      </c>
      <c r="G18" s="1">
        <v>0.44870588391162425</v>
      </c>
      <c r="H18" s="1">
        <v>-1.1452423732664034</v>
      </c>
      <c r="I18" s="1">
        <v>-0.1159270520744318</v>
      </c>
      <c r="J18" s="1">
        <v>-6.7218206665006663E-2</v>
      </c>
      <c r="K18" s="1">
        <v>-0.1182650766540842</v>
      </c>
      <c r="L18" s="1">
        <v>-3.0978825680394378E-2</v>
      </c>
      <c r="O18">
        <v>2008</v>
      </c>
      <c r="P18" s="1">
        <v>13.995439303378241</v>
      </c>
      <c r="Q18" s="1">
        <v>14.202667731776224</v>
      </c>
      <c r="R18" s="1">
        <v>4.4487264225437793</v>
      </c>
      <c r="S18" s="1">
        <v>13.082130141124232</v>
      </c>
      <c r="T18" s="1">
        <v>-3.3315312258982059</v>
      </c>
      <c r="U18" s="1">
        <v>-1.3887647096671227</v>
      </c>
      <c r="V18" s="1">
        <v>-0.46292156988904087</v>
      </c>
      <c r="W18" s="1">
        <v>34.654776657054498</v>
      </c>
      <c r="X18" s="1">
        <v>23.434359977505689</v>
      </c>
      <c r="Y18" s="1">
        <v>4.8339373317835763</v>
      </c>
    </row>
    <row r="19" spans="2:25">
      <c r="B19">
        <v>2009</v>
      </c>
      <c r="C19" s="1">
        <v>5.1820976105459691</v>
      </c>
      <c r="D19" s="1">
        <v>5.2078166560793155</v>
      </c>
      <c r="E19" s="1">
        <v>3.8704262883453082</v>
      </c>
      <c r="F19" s="1">
        <v>4.9539135975433481</v>
      </c>
      <c r="G19" s="1">
        <v>0.61435644856722682</v>
      </c>
      <c r="H19" s="1">
        <v>-0.79709703525152942</v>
      </c>
      <c r="I19" s="1">
        <v>-1.6630360269682565E-2</v>
      </c>
      <c r="J19" s="1">
        <v>-8.8566337250169935E-2</v>
      </c>
      <c r="K19" s="1">
        <v>-0.17055788090534907</v>
      </c>
      <c r="L19" s="1">
        <v>-3.6741493619066125E-2</v>
      </c>
      <c r="O19">
        <v>2009</v>
      </c>
      <c r="P19" s="1">
        <v>15.081383540158029</v>
      </c>
      <c r="Q19" s="1">
        <v>14.082616418293259</v>
      </c>
      <c r="R19" s="1">
        <v>4.4033644868773987</v>
      </c>
      <c r="S19" s="1">
        <v>13.659938172320087</v>
      </c>
      <c r="T19" s="1">
        <v>-0.6783626291705519</v>
      </c>
      <c r="U19" s="1">
        <v>-9.4283616304034298E-2</v>
      </c>
      <c r="V19" s="1">
        <v>-0.16140076689334684</v>
      </c>
      <c r="W19" s="1">
        <v>12.94801696785488</v>
      </c>
      <c r="X19" s="1">
        <v>11.039972258244424</v>
      </c>
      <c r="Y19" s="1">
        <v>2.1932925996150354</v>
      </c>
    </row>
    <row r="20" spans="2:25">
      <c r="B20">
        <v>2010</v>
      </c>
      <c r="C20" s="1">
        <v>5.4187071439722363</v>
      </c>
      <c r="D20" s="1">
        <v>5.3362794663336253</v>
      </c>
      <c r="E20" s="1">
        <v>4.1905539610678133</v>
      </c>
      <c r="F20" s="1">
        <v>5.342620056921211</v>
      </c>
      <c r="G20" s="1">
        <v>0.83849507043099203</v>
      </c>
      <c r="H20" s="1">
        <v>-0.67210260228405361</v>
      </c>
      <c r="I20" s="1">
        <v>1.5755406914606175E-2</v>
      </c>
      <c r="J20" s="1">
        <v>-4.822691628739207E-2</v>
      </c>
      <c r="K20" s="1">
        <v>-0.15716979092863234</v>
      </c>
      <c r="L20" s="1">
        <v>-2.5554501459056356E-2</v>
      </c>
      <c r="O20">
        <v>2010</v>
      </c>
      <c r="P20" s="1">
        <v>14.135731217108749</v>
      </c>
      <c r="Q20" s="1">
        <v>12.444673384427382</v>
      </c>
      <c r="R20" s="1">
        <v>3.9885965834645734</v>
      </c>
      <c r="S20" s="1">
        <v>12.714045428571316</v>
      </c>
      <c r="T20" s="1">
        <v>1.1026925783669832E-2</v>
      </c>
      <c r="U20" s="1">
        <v>-1.3531613211674836</v>
      </c>
      <c r="V20" s="1">
        <v>-0.20557340210984473</v>
      </c>
      <c r="W20" s="1">
        <v>-0.88215406269358654</v>
      </c>
      <c r="X20" s="1">
        <v>4.5320664970883007</v>
      </c>
      <c r="Y20" s="1">
        <v>0.47652072136573204</v>
      </c>
    </row>
    <row r="21" spans="2:25">
      <c r="B21">
        <v>2011</v>
      </c>
      <c r="C21" s="1">
        <v>5.4995581701824499</v>
      </c>
      <c r="D21" s="1">
        <v>5.1286275145314617</v>
      </c>
      <c r="E21" s="1">
        <v>3.6651617953273057</v>
      </c>
      <c r="F21" s="1">
        <v>5.1614972068405649</v>
      </c>
      <c r="G21" s="1">
        <v>2.010784316723182</v>
      </c>
      <c r="H21" s="1">
        <v>9.1920476748132543E-2</v>
      </c>
      <c r="I21" s="1">
        <v>3.8602778176970422E-2</v>
      </c>
      <c r="J21" s="1">
        <v>-0.40857791951664735</v>
      </c>
      <c r="K21" s="1">
        <v>-0.27786356172928217</v>
      </c>
      <c r="L21" s="1">
        <v>-6.7841516103091581E-2</v>
      </c>
      <c r="O21">
        <v>2011</v>
      </c>
      <c r="P21" s="1">
        <v>13.840879829006704</v>
      </c>
      <c r="Q21" s="1">
        <v>10.89955412356422</v>
      </c>
      <c r="R21" s="1">
        <v>3.8490933422973734</v>
      </c>
      <c r="S21" s="1">
        <v>12.216411804626206</v>
      </c>
      <c r="T21" s="1">
        <v>-0.77853958025458725</v>
      </c>
      <c r="U21" s="1">
        <v>-1.2803884135551511</v>
      </c>
      <c r="V21" s="1">
        <v>-0.18313914769736217</v>
      </c>
      <c r="W21" s="1">
        <v>-19.966131149828435</v>
      </c>
      <c r="X21" s="1">
        <v>6.7642563123545196</v>
      </c>
      <c r="Y21" s="1">
        <v>1.1242048114063183</v>
      </c>
    </row>
    <row r="22" spans="2:25">
      <c r="B22">
        <v>2012</v>
      </c>
      <c r="C22" s="1">
        <v>5.6266808260974059</v>
      </c>
      <c r="D22" s="1">
        <v>5.0343585891051701</v>
      </c>
      <c r="E22" s="1">
        <v>3.1870131922944469</v>
      </c>
      <c r="F22" s="1">
        <v>5.1123457815158373</v>
      </c>
      <c r="G22" s="1">
        <v>1.9932385104179953</v>
      </c>
      <c r="H22" s="1">
        <v>0.56112736002796892</v>
      </c>
      <c r="I22" s="1">
        <v>2.5678709696195186E-2</v>
      </c>
      <c r="J22" s="1">
        <v>-0.58109968979167625</v>
      </c>
      <c r="K22" s="1">
        <v>-0.37338746024911962</v>
      </c>
      <c r="L22" s="1">
        <v>-7.5324215108839215E-2</v>
      </c>
      <c r="O22">
        <v>2012</v>
      </c>
      <c r="P22" s="1">
        <v>13.927448535307013</v>
      </c>
      <c r="Q22" s="1">
        <v>10.276806728924925</v>
      </c>
      <c r="R22" s="1">
        <v>3.4328615837300429</v>
      </c>
      <c r="S22" s="1">
        <v>11.627044109367615</v>
      </c>
      <c r="T22" s="1">
        <v>1.5357538664055455</v>
      </c>
      <c r="U22" s="1">
        <v>2.3391209099664297E-2</v>
      </c>
      <c r="V22" s="1">
        <v>-8.9531869312508172E-2</v>
      </c>
      <c r="W22" s="1">
        <v>-7.656184716345293</v>
      </c>
      <c r="X22" s="1">
        <v>2.1915143146133755</v>
      </c>
      <c r="Y22" s="1">
        <v>-0.19761538722130181</v>
      </c>
    </row>
    <row r="23" spans="2:25">
      <c r="B23">
        <v>2013</v>
      </c>
      <c r="C23" s="1">
        <v>5.8695849692797104</v>
      </c>
      <c r="D23" s="1">
        <v>4.9050412913845669</v>
      </c>
      <c r="E23" s="1">
        <v>2.9698840442092953</v>
      </c>
      <c r="F23" s="1">
        <v>5.2309185851159059</v>
      </c>
      <c r="G23" s="1">
        <v>2.0040125775736861</v>
      </c>
      <c r="H23" s="1">
        <v>0.34541475662675653</v>
      </c>
      <c r="I23" s="1">
        <v>-1.7830305943391054E-2</v>
      </c>
      <c r="J23" s="1">
        <v>-0.91029402364184753</v>
      </c>
      <c r="K23" s="1">
        <v>-0.61533523915277211</v>
      </c>
      <c r="L23" s="1">
        <v>-0.13012329656559854</v>
      </c>
      <c r="O23">
        <v>2013</v>
      </c>
      <c r="P23" s="1">
        <v>13.804654332968296</v>
      </c>
      <c r="Q23" s="1">
        <v>8.5289955509746918</v>
      </c>
      <c r="R23" s="1">
        <v>3.0214305455406887</v>
      </c>
      <c r="S23" s="1">
        <v>10.757456429267563</v>
      </c>
      <c r="T23" s="1">
        <v>2.229292083394808</v>
      </c>
      <c r="U23" s="1">
        <v>0.23606224895008407</v>
      </c>
      <c r="V23" s="1">
        <v>-0.21195730099391349</v>
      </c>
      <c r="W23" s="1">
        <v>-18.357164676276781</v>
      </c>
      <c r="X23" s="1">
        <v>-3.467787685280812</v>
      </c>
      <c r="Y23" s="1">
        <v>-0.97999081518362363</v>
      </c>
    </row>
    <row r="24" spans="2:25">
      <c r="B24">
        <v>2014</v>
      </c>
      <c r="C24" s="1">
        <v>6.3165537155544067</v>
      </c>
      <c r="D24" s="1">
        <v>4.7935003769769997</v>
      </c>
      <c r="E24" s="1">
        <v>3.1123675433452553</v>
      </c>
      <c r="F24" s="1">
        <v>5.2881850722787727</v>
      </c>
      <c r="G24" s="1">
        <v>1.99331617176899</v>
      </c>
      <c r="H24" s="1">
        <v>0.39661861333992154</v>
      </c>
      <c r="I24" s="1">
        <v>4.6950556614940596E-2</v>
      </c>
      <c r="J24" s="1">
        <v>-0.56586779726636061</v>
      </c>
      <c r="K24" s="1">
        <v>-0.62342009247177166</v>
      </c>
      <c r="L24" s="1">
        <v>-0.11548322393191034</v>
      </c>
      <c r="O24">
        <v>2014</v>
      </c>
      <c r="P24" s="1">
        <v>13.296200342825564</v>
      </c>
      <c r="Q24" s="1">
        <v>7.5715548458595583</v>
      </c>
      <c r="R24" s="1">
        <v>2.8335319326673059</v>
      </c>
      <c r="S24" s="1">
        <v>9.6969186521944835</v>
      </c>
      <c r="T24" s="1">
        <v>2.3780354436428373</v>
      </c>
      <c r="U24" s="1">
        <v>0.16157233950301894</v>
      </c>
      <c r="V24" s="1">
        <v>-0.18391745028535136</v>
      </c>
      <c r="W24" s="1">
        <v>-7.3893562502497714</v>
      </c>
      <c r="X24" s="1">
        <v>0.17962031359644129</v>
      </c>
      <c r="Y24" s="1">
        <v>-0.58870772638068081</v>
      </c>
    </row>
    <row r="25" spans="2:25">
      <c r="B25">
        <v>2015</v>
      </c>
      <c r="C25" s="1">
        <v>6.3761510412427977</v>
      </c>
      <c r="D25" s="1">
        <v>4.8963604336884154</v>
      </c>
      <c r="E25" s="1">
        <v>3.2060872467266046</v>
      </c>
      <c r="F25" s="1">
        <v>5.4848063546124113</v>
      </c>
      <c r="G25" s="1">
        <v>3.0316281195295867</v>
      </c>
      <c r="H25" s="1">
        <v>0.81288523050718664</v>
      </c>
      <c r="I25" s="1">
        <v>0.13843567498660672</v>
      </c>
      <c r="J25" s="1">
        <v>-0.39022263153581649</v>
      </c>
      <c r="K25" s="1">
        <v>-0.64879934871107237</v>
      </c>
      <c r="L25" s="1">
        <v>-0.15861635240291044</v>
      </c>
      <c r="O25">
        <v>2015</v>
      </c>
      <c r="P25" s="1">
        <v>12.000231325569432</v>
      </c>
      <c r="Q25" s="1">
        <v>7.3006697570951076</v>
      </c>
      <c r="R25" s="1">
        <v>2.955923347750598</v>
      </c>
      <c r="S25" s="1">
        <v>9.1738850825010463</v>
      </c>
      <c r="T25" s="1">
        <v>2.1384570497554343</v>
      </c>
      <c r="U25" s="1">
        <v>0.1582753896118296</v>
      </c>
      <c r="V25" s="1">
        <v>2.5219704938148672E-2</v>
      </c>
      <c r="W25" s="1">
        <v>15.519684631937974</v>
      </c>
      <c r="X25" s="1">
        <v>3.0037538226332936</v>
      </c>
      <c r="Y25" s="1">
        <v>-0.50700303375657507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="70" zoomScaleNormal="70" zoomScalePageLayoutView="70" workbookViewId="0">
      <selection activeCell="C3" sqref="C3"/>
    </sheetView>
  </sheetViews>
  <sheetFormatPr baseColWidth="10" defaultRowHeight="14" x14ac:dyDescent="0"/>
  <sheetData>
    <row r="1" spans="1:11">
      <c r="A1" t="s">
        <v>18</v>
      </c>
      <c r="C1" t="s">
        <v>3</v>
      </c>
      <c r="D1" t="s">
        <v>3</v>
      </c>
      <c r="E1" t="s">
        <v>3</v>
      </c>
      <c r="F1" t="s">
        <v>19</v>
      </c>
      <c r="G1" t="s">
        <v>19</v>
      </c>
      <c r="H1" t="s">
        <v>19</v>
      </c>
      <c r="I1" t="s">
        <v>17</v>
      </c>
      <c r="J1" t="s">
        <v>17</v>
      </c>
      <c r="K1" t="s">
        <v>17</v>
      </c>
    </row>
    <row r="2" spans="1:11">
      <c r="C2" t="s">
        <v>153</v>
      </c>
      <c r="D2" t="s">
        <v>154</v>
      </c>
      <c r="E2" t="s">
        <v>28</v>
      </c>
      <c r="F2" t="s">
        <v>26</v>
      </c>
      <c r="G2" t="s">
        <v>27</v>
      </c>
      <c r="H2" t="s">
        <v>29</v>
      </c>
      <c r="I2" t="s">
        <v>26</v>
      </c>
      <c r="J2" t="s">
        <v>27</v>
      </c>
      <c r="K2" t="s">
        <v>28</v>
      </c>
    </row>
    <row r="3" spans="1:11">
      <c r="B3" s="3" t="s">
        <v>20</v>
      </c>
      <c r="C3" s="1">
        <v>1.210939150625514</v>
      </c>
      <c r="D3" s="1">
        <v>-4.2056372794894372</v>
      </c>
      <c r="E3" s="1">
        <v>-2.9946981288639236</v>
      </c>
      <c r="F3" s="1">
        <v>9.1624875485394295</v>
      </c>
      <c r="G3" s="1">
        <v>14.61201378317848</v>
      </c>
      <c r="H3" s="1">
        <v>23.774501331717907</v>
      </c>
      <c r="I3" s="1">
        <v>4.9165870293143179</v>
      </c>
      <c r="J3" s="1">
        <v>19.194545222112659</v>
      </c>
      <c r="K3" s="1">
        <v>24.111132251426977</v>
      </c>
    </row>
    <row r="4" spans="1:11">
      <c r="B4" s="3" t="s">
        <v>21</v>
      </c>
      <c r="C4" s="1">
        <v>5.0388273437788934E-2</v>
      </c>
      <c r="D4" s="1">
        <v>-9.5218402927992223</v>
      </c>
      <c r="E4" s="1">
        <v>-9.4714520193614327</v>
      </c>
      <c r="F4" s="1">
        <v>6.5818088484683672</v>
      </c>
      <c r="G4" s="1">
        <v>12.179995503585186</v>
      </c>
      <c r="H4" s="1">
        <v>18.761804352053552</v>
      </c>
      <c r="I4" s="1">
        <v>4.4632972880886665</v>
      </c>
      <c r="J4" s="1">
        <v>42.531321835479602</v>
      </c>
      <c r="K4" s="1">
        <v>46.994619123568263</v>
      </c>
    </row>
    <row r="5" spans="1:11">
      <c r="B5" s="3" t="s">
        <v>22</v>
      </c>
      <c r="C5" s="1">
        <v>-4.8958791576326856E-2</v>
      </c>
      <c r="D5" s="1">
        <v>6.311832645139722</v>
      </c>
      <c r="E5" s="1">
        <v>6.2628738535633959</v>
      </c>
      <c r="F5" s="1">
        <v>6.3019162606112635</v>
      </c>
      <c r="G5" s="1">
        <v>13.86599796747123</v>
      </c>
      <c r="H5" s="1">
        <v>20.167914228082495</v>
      </c>
      <c r="I5" s="1">
        <v>4.6336677906065695</v>
      </c>
      <c r="J5" s="1">
        <v>40.717131105969585</v>
      </c>
      <c r="K5" s="1">
        <v>45.350798896576158</v>
      </c>
    </row>
    <row r="6" spans="1:11">
      <c r="B6" s="3" t="s">
        <v>23</v>
      </c>
      <c r="C6" s="1">
        <v>1.5796344513456186</v>
      </c>
      <c r="D6" s="1">
        <v>9.8406120103433175</v>
      </c>
      <c r="E6" s="1">
        <v>11.420246461688935</v>
      </c>
      <c r="F6" s="1">
        <v>7.9167960493523086</v>
      </c>
      <c r="G6" s="1">
        <v>22.272004610165471</v>
      </c>
      <c r="H6" s="1">
        <v>30.188800659517778</v>
      </c>
      <c r="I6" s="1">
        <v>7.8910743145176827</v>
      </c>
      <c r="J6" s="1">
        <v>64.677746979626434</v>
      </c>
      <c r="K6" s="1">
        <v>72.568821294144115</v>
      </c>
    </row>
    <row r="7" spans="1:11">
      <c r="B7" s="3" t="s">
        <v>24</v>
      </c>
      <c r="C7" s="1">
        <v>2.5599184527602237</v>
      </c>
      <c r="D7" s="1">
        <v>6.0636477444090691</v>
      </c>
      <c r="E7" s="1">
        <v>8.6235661971692927</v>
      </c>
      <c r="F7" s="1">
        <v>8.2425070735770234</v>
      </c>
      <c r="G7" s="1">
        <v>11.50428443688766</v>
      </c>
      <c r="H7" s="1">
        <v>19.746791510464686</v>
      </c>
      <c r="I7" s="1">
        <v>10.220847703771316</v>
      </c>
      <c r="J7" s="1">
        <v>30.424572314042386</v>
      </c>
      <c r="K7" s="1">
        <v>40.645420017813706</v>
      </c>
    </row>
    <row r="8" spans="1:11">
      <c r="B8" s="3" t="s">
        <v>25</v>
      </c>
      <c r="C8" s="1">
        <v>1.3285147966656934</v>
      </c>
      <c r="D8" s="1">
        <v>-7.4736652508315418</v>
      </c>
      <c r="E8" s="1">
        <v>-6.1451504541658482</v>
      </c>
      <c r="F8" s="1">
        <v>6.1699408288590591</v>
      </c>
      <c r="G8" s="1">
        <v>-2.325283777458961</v>
      </c>
      <c r="H8" s="1">
        <v>3.8446570514000982</v>
      </c>
      <c r="I8" s="1">
        <v>5.4888096820130468</v>
      </c>
      <c r="J8" s="1">
        <v>3.8319084092592606</v>
      </c>
      <c r="K8" s="1">
        <v>9.3207180912723082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P1" zoomScale="250" zoomScaleNormal="250" zoomScalePageLayoutView="250" workbookViewId="0">
      <selection activeCell="E3" sqref="E3"/>
    </sheetView>
  </sheetViews>
  <sheetFormatPr baseColWidth="10" defaultRowHeight="14" x14ac:dyDescent="0"/>
  <cols>
    <col min="9" max="9" width="4" customWidth="1"/>
  </cols>
  <sheetData>
    <row r="1" spans="1:15">
      <c r="C1" t="s">
        <v>150</v>
      </c>
      <c r="D1" t="s">
        <v>150</v>
      </c>
      <c r="E1" t="s">
        <v>150</v>
      </c>
      <c r="F1" t="s">
        <v>150</v>
      </c>
      <c r="G1" t="s">
        <v>150</v>
      </c>
      <c r="H1" t="s">
        <v>150</v>
      </c>
    </row>
    <row r="2" spans="1:15">
      <c r="C2" t="s">
        <v>167</v>
      </c>
      <c r="D2" t="s">
        <v>167</v>
      </c>
      <c r="E2" t="s">
        <v>168</v>
      </c>
      <c r="F2" t="s">
        <v>168</v>
      </c>
    </row>
    <row r="3" spans="1:15">
      <c r="C3" t="s">
        <v>169</v>
      </c>
      <c r="D3" t="s">
        <v>169</v>
      </c>
      <c r="E3" t="s">
        <v>170</v>
      </c>
      <c r="F3" t="s">
        <v>170</v>
      </c>
      <c r="G3" t="s">
        <v>196</v>
      </c>
      <c r="H3" t="s">
        <v>196</v>
      </c>
      <c r="J3" t="s">
        <v>169</v>
      </c>
      <c r="K3" t="s">
        <v>169</v>
      </c>
      <c r="L3" t="s">
        <v>170</v>
      </c>
      <c r="M3" t="s">
        <v>170</v>
      </c>
      <c r="N3" t="s">
        <v>196</v>
      </c>
      <c r="O3" t="s">
        <v>196</v>
      </c>
    </row>
    <row r="4" spans="1:15">
      <c r="C4" t="s">
        <v>171</v>
      </c>
      <c r="D4" t="s">
        <v>172</v>
      </c>
      <c r="E4" t="s">
        <v>171</v>
      </c>
      <c r="F4" t="s">
        <v>172</v>
      </c>
      <c r="G4" t="s">
        <v>171</v>
      </c>
      <c r="H4" t="s">
        <v>172</v>
      </c>
      <c r="J4" t="s">
        <v>171</v>
      </c>
      <c r="K4" t="s">
        <v>172</v>
      </c>
      <c r="L4" t="s">
        <v>171</v>
      </c>
      <c r="M4" t="s">
        <v>172</v>
      </c>
      <c r="N4" t="s">
        <v>171</v>
      </c>
      <c r="O4" t="s">
        <v>172</v>
      </c>
    </row>
    <row r="5" spans="1:15">
      <c r="A5" t="s">
        <v>173</v>
      </c>
      <c r="B5" t="s">
        <v>174</v>
      </c>
      <c r="C5" s="5"/>
      <c r="D5" s="5"/>
      <c r="E5" s="5"/>
      <c r="F5" s="5"/>
      <c r="G5" s="5"/>
      <c r="H5" s="5"/>
      <c r="I5" s="5"/>
      <c r="J5" s="11">
        <v>-2.1911633669671506E-2</v>
      </c>
      <c r="K5" s="11">
        <v>2.1188030608812317E-2</v>
      </c>
      <c r="L5" s="11">
        <v>-6.5733754625932643E-4</v>
      </c>
      <c r="M5" s="11">
        <v>6.3474138158176041E-4</v>
      </c>
      <c r="N5" s="11">
        <v>-3.3198839940941178E-3</v>
      </c>
      <c r="O5" s="11">
        <v>2.7220629427328709E-3</v>
      </c>
    </row>
    <row r="6" spans="1:15">
      <c r="B6" t="s">
        <v>175</v>
      </c>
      <c r="C6" s="5"/>
      <c r="D6" s="5"/>
      <c r="E6" s="5"/>
      <c r="F6" s="5"/>
      <c r="G6" s="5"/>
      <c r="H6" s="5"/>
      <c r="I6" s="5"/>
      <c r="J6" s="11">
        <v>-1.9730274200896063E-2</v>
      </c>
      <c r="K6" s="11">
        <v>1.8905979759518066E-2</v>
      </c>
      <c r="L6" s="11">
        <v>-1.3760064831822979E-3</v>
      </c>
      <c r="M6" s="11">
        <v>1.2364675709543426E-3</v>
      </c>
      <c r="N6" s="11">
        <v>-1.797423909333039E-3</v>
      </c>
      <c r="O6" s="11">
        <v>1.8270386834891637E-3</v>
      </c>
    </row>
    <row r="7" spans="1:15">
      <c r="B7" t="s">
        <v>176</v>
      </c>
      <c r="C7" s="5"/>
      <c r="D7" s="5"/>
      <c r="E7" s="5"/>
      <c r="F7" s="5"/>
      <c r="G7" s="5"/>
      <c r="H7" s="5"/>
      <c r="I7" s="5"/>
      <c r="J7" s="11">
        <v>-1.6497185127863453E-2</v>
      </c>
      <c r="K7" s="11">
        <v>1.5784906974308024E-2</v>
      </c>
      <c r="L7" s="11">
        <v>-3.2885751407870935E-3</v>
      </c>
      <c r="M7" s="11">
        <v>2.9778865072319391E-3</v>
      </c>
      <c r="N7" s="11">
        <v>-1.1243867472677917E-3</v>
      </c>
      <c r="O7" s="11">
        <v>1.1918766155078835E-3</v>
      </c>
    </row>
    <row r="8" spans="1:15">
      <c r="B8" t="s">
        <v>177</v>
      </c>
      <c r="C8" s="5"/>
      <c r="D8" s="5"/>
      <c r="E8" s="5"/>
      <c r="F8" s="5"/>
      <c r="G8" s="5"/>
      <c r="H8" s="5"/>
      <c r="I8" s="5"/>
      <c r="J8" s="11">
        <v>-1.5940940834918378E-2</v>
      </c>
      <c r="K8" s="11">
        <v>1.5441228645164135E-2</v>
      </c>
      <c r="L8" s="11">
        <v>-4.0307218188649543E-3</v>
      </c>
      <c r="M8" s="11">
        <v>3.8227309544078339E-3</v>
      </c>
      <c r="N8" s="11">
        <v>-1.0385691411413569E-3</v>
      </c>
      <c r="O8" s="11">
        <v>9.6749655041946108E-4</v>
      </c>
    </row>
    <row r="9" spans="1:15">
      <c r="B9" t="s">
        <v>178</v>
      </c>
      <c r="C9" s="5"/>
      <c r="D9" s="5"/>
      <c r="E9" s="5"/>
      <c r="F9" s="5"/>
      <c r="G9" s="5"/>
      <c r="H9" s="5"/>
      <c r="I9" s="5"/>
      <c r="J9" s="11">
        <v>-1.8301160071933158E-2</v>
      </c>
      <c r="K9" s="11">
        <v>1.8140817360897274E-2</v>
      </c>
      <c r="L9" s="11">
        <v>-4.7659173199791462E-3</v>
      </c>
      <c r="M9" s="11">
        <v>5.5021464447507634E-3</v>
      </c>
      <c r="N9" s="11">
        <v>-9.7753378248985421E-4</v>
      </c>
      <c r="O9" s="11">
        <v>1.1502370130013941E-3</v>
      </c>
    </row>
    <row r="10" spans="1:15">
      <c r="B10" t="s">
        <v>179</v>
      </c>
      <c r="C10" s="5"/>
      <c r="D10" s="5"/>
      <c r="E10" s="5"/>
      <c r="F10" s="5"/>
      <c r="G10" s="5"/>
      <c r="H10" s="5"/>
      <c r="I10" s="5"/>
      <c r="J10" s="11">
        <v>-2.3709044865087559E-2</v>
      </c>
      <c r="K10" s="11">
        <v>2.4268546376839329E-2</v>
      </c>
      <c r="L10" s="11">
        <v>-8.1746517645488893E-3</v>
      </c>
      <c r="M10" s="11">
        <v>1.0116342523630396E-2</v>
      </c>
      <c r="N10" s="11">
        <v>-9.8593530037945792E-4</v>
      </c>
      <c r="O10" s="11">
        <v>1.0739809798388277E-3</v>
      </c>
    </row>
    <row r="11" spans="1:15">
      <c r="B11" t="s">
        <v>180</v>
      </c>
      <c r="C11" s="5"/>
      <c r="D11" s="5"/>
      <c r="E11" s="5"/>
      <c r="F11" s="5"/>
      <c r="G11" s="5"/>
      <c r="H11" s="5"/>
      <c r="I11" s="5"/>
      <c r="J11" s="11">
        <v>-3.0394491316895499E-2</v>
      </c>
      <c r="K11" s="11">
        <v>3.0239375024160312E-2</v>
      </c>
      <c r="L11" s="11">
        <v>-1.0632811325993977E-2</v>
      </c>
      <c r="M11" s="11">
        <v>1.1691539793978103E-2</v>
      </c>
      <c r="N11" s="11">
        <v>-1.4802055692852594E-3</v>
      </c>
      <c r="O11" s="11">
        <v>1.6706885420284116E-3</v>
      </c>
    </row>
    <row r="12" spans="1:15">
      <c r="B12" t="s">
        <v>181</v>
      </c>
      <c r="C12" s="5"/>
      <c r="D12" s="5"/>
      <c r="E12" s="5"/>
      <c r="F12" s="5"/>
      <c r="G12" s="5"/>
      <c r="H12" s="5"/>
      <c r="I12" s="5"/>
      <c r="J12" s="11">
        <v>-3.3390971717950038E-2</v>
      </c>
      <c r="K12" s="11">
        <v>3.3628134645798939E-2</v>
      </c>
      <c r="L12" s="11">
        <v>-9.8484677478293849E-3</v>
      </c>
      <c r="M12" s="11">
        <v>9.7511310539186505E-3</v>
      </c>
      <c r="N12" s="11">
        <v>-1.6280197751359301E-3</v>
      </c>
      <c r="O12" s="11">
        <v>2.1051476754864792E-3</v>
      </c>
    </row>
    <row r="13" spans="1:15">
      <c r="B13" t="s">
        <v>182</v>
      </c>
      <c r="C13" s="5"/>
      <c r="D13" s="5"/>
      <c r="E13" s="5"/>
      <c r="F13" s="5"/>
      <c r="G13" s="5"/>
      <c r="H13" s="5"/>
      <c r="I13" s="5"/>
      <c r="J13" s="11">
        <v>-3.154759732444256E-2</v>
      </c>
      <c r="K13" s="11">
        <v>3.1898809710728705E-2</v>
      </c>
      <c r="L13" s="11">
        <v>-7.4915100555455819E-3</v>
      </c>
      <c r="M13" s="11">
        <v>8.0299301635243046E-3</v>
      </c>
      <c r="N13" s="11">
        <v>-1.7963303923803401E-3</v>
      </c>
      <c r="O13" s="11">
        <v>2.1949252220772406E-3</v>
      </c>
    </row>
    <row r="14" spans="1:15">
      <c r="B14" t="s">
        <v>183</v>
      </c>
      <c r="C14" s="5"/>
      <c r="D14" s="5"/>
      <c r="E14" s="5"/>
      <c r="F14" s="5"/>
      <c r="G14" s="5"/>
      <c r="H14" s="5"/>
      <c r="I14" s="5"/>
      <c r="J14" s="11">
        <v>-3.0064881913917724E-2</v>
      </c>
      <c r="K14" s="11">
        <v>3.2523012994558835E-2</v>
      </c>
      <c r="L14" s="11">
        <v>-5.283098276375877E-3</v>
      </c>
      <c r="M14" s="11">
        <v>6.1318193847114148E-3</v>
      </c>
      <c r="N14" s="11">
        <v>-2.0574795548268013E-3</v>
      </c>
      <c r="O14" s="11">
        <v>2.2843395363289264E-3</v>
      </c>
    </row>
    <row r="15" spans="1:15">
      <c r="B15" t="s">
        <v>184</v>
      </c>
      <c r="C15" s="5"/>
      <c r="D15" s="5"/>
      <c r="E15" s="5"/>
      <c r="F15" s="5"/>
      <c r="G15" s="5"/>
      <c r="H15" s="5"/>
      <c r="I15" s="5"/>
      <c r="J15" s="11">
        <v>-2.724264659203126E-2</v>
      </c>
      <c r="K15" s="11">
        <v>3.1052526858010351E-2</v>
      </c>
      <c r="L15" s="11">
        <v>-3.3414465713726984E-3</v>
      </c>
      <c r="M15" s="11">
        <v>3.8251427767548637E-3</v>
      </c>
      <c r="N15" s="11">
        <v>-1.2483422407008273E-3</v>
      </c>
      <c r="O15" s="11">
        <v>1.5008185104908465E-3</v>
      </c>
    </row>
    <row r="16" spans="1:15">
      <c r="B16" t="s">
        <v>185</v>
      </c>
      <c r="C16" s="5"/>
      <c r="D16" s="5"/>
      <c r="E16" s="5"/>
      <c r="F16" s="5"/>
      <c r="G16" s="5"/>
      <c r="H16" s="5"/>
      <c r="I16" s="5"/>
      <c r="J16" s="11">
        <v>-2.2161262265395922E-2</v>
      </c>
      <c r="K16" s="11">
        <v>2.6222568846280537E-2</v>
      </c>
      <c r="L16" s="11">
        <v>-2.0304483330868027E-3</v>
      </c>
      <c r="M16" s="11">
        <v>2.7962133475102637E-3</v>
      </c>
      <c r="N16" s="11">
        <v>-8.4043369332624659E-4</v>
      </c>
      <c r="O16" s="11">
        <v>1.326064994190761E-3</v>
      </c>
    </row>
    <row r="17" spans="1:15">
      <c r="B17" t="s">
        <v>186</v>
      </c>
      <c r="C17" s="5"/>
      <c r="D17" s="5"/>
      <c r="E17" s="5"/>
      <c r="F17" s="5"/>
      <c r="G17" s="5"/>
      <c r="H17" s="5"/>
      <c r="I17" s="5"/>
      <c r="J17" s="11">
        <v>-2.067326342838495E-2</v>
      </c>
      <c r="K17" s="11">
        <v>2.584697016560375E-2</v>
      </c>
      <c r="L17" s="11">
        <v>-1.1626018872486824E-3</v>
      </c>
      <c r="M17" s="11">
        <v>1.7531115670526352E-3</v>
      </c>
      <c r="N17" s="11">
        <v>-6.3168785012370215E-4</v>
      </c>
      <c r="O17" s="11">
        <v>9.5262681227493724E-4</v>
      </c>
    </row>
    <row r="18" spans="1:15">
      <c r="B18" t="s">
        <v>187</v>
      </c>
      <c r="C18" s="5"/>
      <c r="D18" s="5"/>
      <c r="E18" s="5"/>
      <c r="F18" s="5"/>
      <c r="G18" s="5"/>
      <c r="H18" s="5"/>
      <c r="I18" s="5"/>
      <c r="J18" s="11">
        <v>-1.9527354370631703E-2</v>
      </c>
      <c r="K18" s="11">
        <v>2.5619810186391517E-2</v>
      </c>
      <c r="L18" s="11">
        <v>-5.6714599190117395E-4</v>
      </c>
      <c r="M18" s="11">
        <v>9.3833059213622441E-4</v>
      </c>
      <c r="N18" s="11">
        <v>-4.2956139955086122E-4</v>
      </c>
      <c r="O18" s="11">
        <v>6.8006160032633924E-4</v>
      </c>
    </row>
    <row r="19" spans="1:15">
      <c r="B19" t="s">
        <v>188</v>
      </c>
      <c r="C19" s="5"/>
      <c r="D19" s="5"/>
      <c r="E19" s="5"/>
      <c r="F19" s="5"/>
      <c r="G19" s="5"/>
      <c r="H19" s="5"/>
      <c r="I19" s="5"/>
      <c r="J19" s="11">
        <v>-1.6282750701817617E-2</v>
      </c>
      <c r="K19" s="11">
        <v>2.2689563009489641E-2</v>
      </c>
      <c r="L19" s="11">
        <v>-4.22911505589753E-4</v>
      </c>
      <c r="M19" s="11">
        <v>5.7883363109618069E-4</v>
      </c>
      <c r="N19" s="11">
        <v>-3.934060016299232E-4</v>
      </c>
      <c r="O19" s="11">
        <v>4.4454106483893165E-4</v>
      </c>
    </row>
    <row r="20" spans="1:15">
      <c r="B20" t="s">
        <v>189</v>
      </c>
      <c r="C20" s="5"/>
      <c r="D20" s="5"/>
      <c r="E20" s="5"/>
      <c r="F20" s="5"/>
      <c r="G20" s="5"/>
      <c r="H20" s="5"/>
      <c r="I20" s="5"/>
      <c r="J20" s="11">
        <v>-1.6830486249208184E-2</v>
      </c>
      <c r="K20" s="11">
        <v>2.5849872117564125E-2</v>
      </c>
      <c r="L20" s="11">
        <v>-2.7673233403278843E-4</v>
      </c>
      <c r="M20" s="11">
        <v>4.395471294307705E-4</v>
      </c>
      <c r="N20" s="11">
        <v>-2.6027831376963139E-4</v>
      </c>
      <c r="O20" s="11">
        <v>3.7556817778972213E-4</v>
      </c>
    </row>
    <row r="21" spans="1:15">
      <c r="B21" t="s">
        <v>190</v>
      </c>
      <c r="C21" s="5"/>
      <c r="D21" s="5"/>
      <c r="E21" s="5"/>
      <c r="F21" s="5"/>
      <c r="G21" s="5"/>
      <c r="H21" s="5"/>
      <c r="I21" s="5"/>
      <c r="J21" s="11">
        <v>-1.1842866526532292E-2</v>
      </c>
      <c r="K21" s="11">
        <v>2.0321339440617318E-2</v>
      </c>
      <c r="L21" s="11">
        <v>-1.9255061985710937E-4</v>
      </c>
      <c r="M21" s="11">
        <v>2.738337868728926E-4</v>
      </c>
      <c r="N21" s="11">
        <v>-1.9696335779562183E-4</v>
      </c>
      <c r="O21" s="11">
        <v>3.6582578816346046E-4</v>
      </c>
    </row>
    <row r="22" spans="1:15">
      <c r="B22" t="s">
        <v>191</v>
      </c>
      <c r="C22" s="5"/>
      <c r="D22" s="5"/>
      <c r="E22" s="5"/>
      <c r="F22" s="5"/>
      <c r="G22" s="5"/>
      <c r="H22" s="5"/>
      <c r="I22" s="5"/>
      <c r="J22" s="11">
        <v>-5.8231829344961121E-3</v>
      </c>
      <c r="K22" s="11">
        <v>1.2382872578798608E-2</v>
      </c>
      <c r="L22" s="11">
        <v>-9.5653654005466266E-5</v>
      </c>
      <c r="M22" s="11">
        <v>1.0164165710759414E-4</v>
      </c>
      <c r="N22" s="11">
        <v>-1.0705107460795353E-4</v>
      </c>
      <c r="O22" s="11">
        <v>1.4929164696076265E-4</v>
      </c>
    </row>
    <row r="23" spans="1:15">
      <c r="B23" t="s">
        <v>192</v>
      </c>
      <c r="C23" s="5"/>
      <c r="D23" s="5"/>
      <c r="E23" s="5"/>
      <c r="F23" s="5"/>
      <c r="G23" s="5"/>
      <c r="H23" s="5"/>
      <c r="I23" s="5"/>
      <c r="J23" s="11">
        <v>-2.1056364629919756E-3</v>
      </c>
      <c r="K23" s="11">
        <v>6.2240998841804696E-3</v>
      </c>
      <c r="L23" s="11">
        <v>-2.6301280652861348E-5</v>
      </c>
      <c r="M23" s="11">
        <v>6.3498762175692697E-5</v>
      </c>
      <c r="N23" s="11">
        <v>-5.1475522356992639E-5</v>
      </c>
      <c r="O23" s="11">
        <v>1.1656557512872551E-4</v>
      </c>
    </row>
    <row r="25" spans="1:15">
      <c r="C25" t="s">
        <v>193</v>
      </c>
      <c r="D25" t="s">
        <v>193</v>
      </c>
      <c r="E25" t="s">
        <v>193</v>
      </c>
      <c r="F25" t="s">
        <v>193</v>
      </c>
      <c r="G25" t="s">
        <v>193</v>
      </c>
      <c r="H25" t="s">
        <v>193</v>
      </c>
    </row>
    <row r="26" spans="1:15">
      <c r="C26" t="s">
        <v>167</v>
      </c>
      <c r="D26" t="s">
        <v>167</v>
      </c>
      <c r="E26" t="s">
        <v>168</v>
      </c>
      <c r="F26" t="s">
        <v>168</v>
      </c>
    </row>
    <row r="27" spans="1:15">
      <c r="C27" t="s">
        <v>194</v>
      </c>
      <c r="D27" t="s">
        <v>194</v>
      </c>
      <c r="E27" t="s">
        <v>195</v>
      </c>
      <c r="F27" t="s">
        <v>195</v>
      </c>
      <c r="G27" t="s">
        <v>197</v>
      </c>
      <c r="H27" t="s">
        <v>197</v>
      </c>
      <c r="J27" t="s">
        <v>169</v>
      </c>
      <c r="K27" t="s">
        <v>169</v>
      </c>
      <c r="L27" t="s">
        <v>170</v>
      </c>
      <c r="M27" t="s">
        <v>170</v>
      </c>
      <c r="N27" t="s">
        <v>196</v>
      </c>
      <c r="O27" t="s">
        <v>196</v>
      </c>
    </row>
    <row r="28" spans="1:15">
      <c r="C28" t="s">
        <v>171</v>
      </c>
      <c r="D28" t="s">
        <v>172</v>
      </c>
      <c r="E28" t="s">
        <v>171</v>
      </c>
      <c r="F28" t="s">
        <v>172</v>
      </c>
      <c r="G28" t="s">
        <v>171</v>
      </c>
      <c r="H28" t="s">
        <v>172</v>
      </c>
      <c r="J28" t="s">
        <v>171</v>
      </c>
      <c r="K28" t="s">
        <v>172</v>
      </c>
      <c r="L28" t="s">
        <v>171</v>
      </c>
      <c r="M28" t="s">
        <v>172</v>
      </c>
      <c r="N28" t="s">
        <v>171</v>
      </c>
      <c r="O28" t="s">
        <v>172</v>
      </c>
    </row>
    <row r="29" spans="1:15">
      <c r="A29" t="s">
        <v>173</v>
      </c>
      <c r="B29" t="s">
        <v>174</v>
      </c>
      <c r="C29" s="5"/>
      <c r="D29" s="5"/>
      <c r="E29" s="5"/>
      <c r="F29" s="5"/>
      <c r="G29" s="5"/>
      <c r="H29" s="5"/>
      <c r="J29" s="11">
        <v>-2.8086364403409836E-2</v>
      </c>
      <c r="K29" s="11">
        <v>2.7494392360338529E-2</v>
      </c>
      <c r="L29" s="11">
        <v>-5.071518715707926E-4</v>
      </c>
      <c r="M29" s="11">
        <v>5.8459237075410395E-4</v>
      </c>
      <c r="N29" s="11">
        <v>-4.7264416476756454E-3</v>
      </c>
      <c r="O29" s="11">
        <v>3.2507123681697831E-3</v>
      </c>
    </row>
    <row r="30" spans="1:15">
      <c r="B30" t="s">
        <v>175</v>
      </c>
      <c r="C30" s="5"/>
      <c r="D30" s="5"/>
      <c r="E30" s="5"/>
      <c r="F30" s="5"/>
      <c r="G30" s="5"/>
      <c r="H30" s="5"/>
      <c r="J30" s="11">
        <v>-2.689614438194414E-2</v>
      </c>
      <c r="K30" s="11">
        <v>2.5488889394673961E-2</v>
      </c>
      <c r="L30" s="11">
        <v>-1.8737799927769909E-3</v>
      </c>
      <c r="M30" s="11">
        <v>1.729982133653319E-3</v>
      </c>
      <c r="N30" s="11">
        <v>-2.5433453354789591E-3</v>
      </c>
      <c r="O30" s="11">
        <v>2.2360227474122326E-3</v>
      </c>
    </row>
    <row r="31" spans="1:15">
      <c r="B31" t="s">
        <v>176</v>
      </c>
      <c r="C31" s="5"/>
      <c r="D31" s="5"/>
      <c r="E31" s="5"/>
      <c r="F31" s="5"/>
      <c r="G31" s="5"/>
      <c r="H31" s="5"/>
      <c r="J31" s="11">
        <v>-2.0757713688466354E-2</v>
      </c>
      <c r="K31" s="11">
        <v>2.03053553047601E-2</v>
      </c>
      <c r="L31" s="11">
        <v>-4.7949109825514121E-3</v>
      </c>
      <c r="M31" s="11">
        <v>3.6260530765731278E-3</v>
      </c>
      <c r="N31" s="11">
        <v>-1.0466210447702094E-3</v>
      </c>
      <c r="O31" s="11">
        <v>1.1839820143746218E-3</v>
      </c>
    </row>
    <row r="32" spans="1:15">
      <c r="B32" t="s">
        <v>177</v>
      </c>
      <c r="C32" s="5"/>
      <c r="D32" s="5"/>
      <c r="E32" s="5"/>
      <c r="F32" s="5"/>
      <c r="G32" s="5"/>
      <c r="H32" s="5"/>
      <c r="J32" s="11">
        <v>-1.9217209624783741E-2</v>
      </c>
      <c r="K32" s="11">
        <v>1.905645215741009E-2</v>
      </c>
      <c r="L32" s="11">
        <v>-5.0412187275287517E-3</v>
      </c>
      <c r="M32" s="11">
        <v>3.9939716133690463E-3</v>
      </c>
      <c r="N32" s="11">
        <v>-7.4404217201434048E-4</v>
      </c>
      <c r="O32" s="11">
        <v>8.4660115821913039E-4</v>
      </c>
    </row>
    <row r="33" spans="2:15">
      <c r="B33" t="s">
        <v>178</v>
      </c>
      <c r="C33" s="5"/>
      <c r="D33" s="5"/>
      <c r="E33" s="5"/>
      <c r="F33" s="5"/>
      <c r="G33" s="5"/>
      <c r="H33" s="5"/>
      <c r="J33" s="11">
        <v>-2.2218383105051361E-2</v>
      </c>
      <c r="K33" s="11">
        <v>2.1397077846998017E-2</v>
      </c>
      <c r="L33" s="11">
        <v>-5.3525059487465592E-3</v>
      </c>
      <c r="M33" s="11">
        <v>5.9227155301799827E-3</v>
      </c>
      <c r="N33" s="11">
        <v>-7.5203833801136945E-4</v>
      </c>
      <c r="O33" s="11">
        <v>6.9071276050742571E-4</v>
      </c>
    </row>
    <row r="34" spans="2:15">
      <c r="B34" t="s">
        <v>179</v>
      </c>
      <c r="C34" s="5"/>
      <c r="D34" s="5"/>
      <c r="E34" s="5"/>
      <c r="F34" s="5"/>
      <c r="G34" s="5"/>
      <c r="H34" s="5"/>
      <c r="J34" s="11">
        <v>-2.7639844500076595E-2</v>
      </c>
      <c r="K34" s="11">
        <v>2.6545069353538044E-2</v>
      </c>
      <c r="L34" s="11">
        <v>-7.5540513252355199E-3</v>
      </c>
      <c r="M34" s="11">
        <v>8.3579253123659582E-3</v>
      </c>
      <c r="N34" s="11">
        <v>-6.6411347414397292E-4</v>
      </c>
      <c r="O34" s="11">
        <v>7.9459072454796359E-4</v>
      </c>
    </row>
    <row r="35" spans="2:15">
      <c r="B35" t="s">
        <v>180</v>
      </c>
      <c r="C35" s="5"/>
      <c r="D35" s="5"/>
      <c r="E35" s="5"/>
      <c r="F35" s="5"/>
      <c r="G35" s="5"/>
      <c r="H35" s="5"/>
      <c r="J35" s="11">
        <v>-3.6938211766303887E-2</v>
      </c>
      <c r="K35" s="11">
        <v>3.5268364021623776E-2</v>
      </c>
      <c r="L35" s="11">
        <v>-9.5639378811895048E-3</v>
      </c>
      <c r="M35" s="11">
        <v>1.0310496613312266E-2</v>
      </c>
      <c r="N35" s="11">
        <v>-9.4271586996738134E-4</v>
      </c>
      <c r="O35" s="11">
        <v>1.0559551483978963E-3</v>
      </c>
    </row>
    <row r="36" spans="2:15">
      <c r="B36" t="s">
        <v>181</v>
      </c>
      <c r="C36" s="5"/>
      <c r="D36" s="5"/>
      <c r="E36" s="5"/>
      <c r="F36" s="5"/>
      <c r="G36" s="5"/>
      <c r="H36" s="5"/>
      <c r="J36" s="11">
        <v>-4.0539004763316962E-2</v>
      </c>
      <c r="K36" s="11">
        <v>3.8634342254561568E-2</v>
      </c>
      <c r="L36" s="11">
        <v>-9.649870722692952E-3</v>
      </c>
      <c r="M36" s="11">
        <v>9.6475225105487374E-3</v>
      </c>
      <c r="N36" s="11">
        <v>-1.3447698570768843E-3</v>
      </c>
      <c r="O36" s="11">
        <v>1.4712569302604182E-3</v>
      </c>
    </row>
    <row r="37" spans="2:15">
      <c r="B37" t="s">
        <v>182</v>
      </c>
      <c r="C37" s="5"/>
      <c r="D37" s="5"/>
      <c r="E37" s="5"/>
      <c r="F37" s="5"/>
      <c r="G37" s="5"/>
      <c r="H37" s="5"/>
      <c r="J37" s="11">
        <v>-3.442808301230036E-2</v>
      </c>
      <c r="K37" s="11">
        <v>3.5067682634284406E-2</v>
      </c>
      <c r="L37" s="11">
        <v>-8.8483115958321642E-3</v>
      </c>
      <c r="M37" s="11">
        <v>7.7434387043430258E-3</v>
      </c>
      <c r="N37" s="11">
        <v>-1.9851100054277858E-3</v>
      </c>
      <c r="O37" s="11">
        <v>1.9494839662897584E-3</v>
      </c>
    </row>
    <row r="38" spans="2:15">
      <c r="B38" t="s">
        <v>183</v>
      </c>
      <c r="C38" s="5"/>
      <c r="D38" s="5"/>
      <c r="E38" s="5"/>
      <c r="F38" s="5"/>
      <c r="G38" s="5"/>
      <c r="H38" s="5"/>
      <c r="J38" s="11">
        <v>-3.1737166053859567E-2</v>
      </c>
      <c r="K38" s="11">
        <v>3.1468145523418249E-2</v>
      </c>
      <c r="L38" s="11">
        <v>-5.2869147391040837E-3</v>
      </c>
      <c r="M38" s="11">
        <v>5.173763106074189E-3</v>
      </c>
      <c r="N38" s="11">
        <v>-1.70566212142456E-3</v>
      </c>
      <c r="O38" s="11">
        <v>2.0296862097677606E-3</v>
      </c>
    </row>
    <row r="39" spans="2:15">
      <c r="B39" t="s">
        <v>184</v>
      </c>
      <c r="C39" s="5"/>
      <c r="D39" s="5"/>
      <c r="E39" s="5"/>
      <c r="F39" s="5"/>
      <c r="G39" s="5"/>
      <c r="H39" s="5"/>
      <c r="J39" s="11">
        <v>-2.7822961305378986E-2</v>
      </c>
      <c r="K39" s="11">
        <v>2.9124346552993893E-2</v>
      </c>
      <c r="L39" s="11">
        <v>-3.7104625999562621E-3</v>
      </c>
      <c r="M39" s="11">
        <v>3.8123001215499925E-3</v>
      </c>
      <c r="N39" s="11">
        <v>-1.0178356398386518E-3</v>
      </c>
      <c r="O39" s="11">
        <v>1.1266177797578096E-3</v>
      </c>
    </row>
    <row r="40" spans="2:15">
      <c r="B40" t="s">
        <v>185</v>
      </c>
      <c r="C40" s="5"/>
      <c r="D40" s="5"/>
      <c r="E40" s="5"/>
      <c r="F40" s="5"/>
      <c r="G40" s="5"/>
      <c r="H40" s="5"/>
      <c r="J40" s="11">
        <v>-2.4734724082018725E-2</v>
      </c>
      <c r="K40" s="11">
        <v>2.6054361214054536E-2</v>
      </c>
      <c r="L40" s="11">
        <v>-1.9369778461590639E-3</v>
      </c>
      <c r="M40" s="11">
        <v>2.3320243605853067E-3</v>
      </c>
      <c r="N40" s="11">
        <v>-7.1123171406787568E-4</v>
      </c>
      <c r="O40" s="11">
        <v>8.7088906565087711E-4</v>
      </c>
    </row>
    <row r="41" spans="2:15">
      <c r="B41" t="s">
        <v>186</v>
      </c>
      <c r="C41" s="5"/>
      <c r="D41" s="5"/>
      <c r="E41" s="5"/>
      <c r="F41" s="5"/>
      <c r="G41" s="5"/>
      <c r="H41" s="5"/>
      <c r="J41" s="11">
        <v>-2.3479621138533226E-2</v>
      </c>
      <c r="K41" s="11">
        <v>2.4423298219369817E-2</v>
      </c>
      <c r="L41" s="11">
        <v>-9.6403051722395816E-4</v>
      </c>
      <c r="M41" s="11">
        <v>1.2839184420374188E-3</v>
      </c>
      <c r="N41" s="11">
        <v>-5.4751703387291876E-4</v>
      </c>
      <c r="O41" s="11">
        <v>5.7466087647685979E-4</v>
      </c>
    </row>
    <row r="42" spans="2:15">
      <c r="B42" t="s">
        <v>187</v>
      </c>
      <c r="C42" s="5"/>
      <c r="D42" s="5"/>
      <c r="E42" s="5"/>
      <c r="F42" s="5"/>
      <c r="G42" s="5"/>
      <c r="H42" s="5"/>
      <c r="J42" s="11">
        <v>-1.827752249501061E-2</v>
      </c>
      <c r="K42" s="11">
        <v>1.8880817316172617E-2</v>
      </c>
      <c r="L42" s="11">
        <v>-5.8399028007599728E-4</v>
      </c>
      <c r="M42" s="11">
        <v>6.6476360913436238E-4</v>
      </c>
      <c r="N42" s="11">
        <v>-2.95648556585399E-4</v>
      </c>
      <c r="O42" s="11">
        <v>3.9628608061829647E-4</v>
      </c>
    </row>
    <row r="43" spans="2:15">
      <c r="B43" t="s">
        <v>188</v>
      </c>
      <c r="C43" s="5"/>
      <c r="D43" s="5"/>
      <c r="E43" s="5"/>
      <c r="F43" s="5"/>
      <c r="G43" s="5"/>
      <c r="H43" s="5"/>
      <c r="J43" s="11">
        <v>-1.1656968216505768E-2</v>
      </c>
      <c r="K43" s="11">
        <v>1.22460000838933E-2</v>
      </c>
      <c r="L43" s="11">
        <v>-3.0824392500257262E-4</v>
      </c>
      <c r="M43" s="11">
        <v>5.1913484197255199E-4</v>
      </c>
      <c r="N43" s="11">
        <v>-1.387636641162364E-4</v>
      </c>
      <c r="O43" s="11">
        <v>2.4384943907520561E-4</v>
      </c>
    </row>
    <row r="44" spans="2:15">
      <c r="B44" t="s">
        <v>189</v>
      </c>
      <c r="C44" s="5"/>
      <c r="D44" s="5"/>
      <c r="E44" s="5"/>
      <c r="F44" s="5"/>
      <c r="G44" s="5"/>
      <c r="H44" s="5"/>
      <c r="J44" s="11">
        <v>-8.9429084454012864E-3</v>
      </c>
      <c r="K44" s="11">
        <v>1.0952549981720818E-2</v>
      </c>
      <c r="L44" s="11">
        <v>-1.5890705515650826E-4</v>
      </c>
      <c r="M44" s="11">
        <v>2.9678909625327038E-4</v>
      </c>
      <c r="N44" s="11">
        <v>-1.1139083451348234E-4</v>
      </c>
      <c r="O44" s="11">
        <v>1.6269992436581621E-4</v>
      </c>
    </row>
    <row r="45" spans="2:15">
      <c r="B45" t="s">
        <v>190</v>
      </c>
      <c r="C45" s="5"/>
      <c r="D45" s="5"/>
      <c r="E45" s="5"/>
      <c r="F45" s="5"/>
      <c r="G45" s="5"/>
      <c r="H45" s="5"/>
      <c r="J45" s="11">
        <v>-5.2299329311017526E-3</v>
      </c>
      <c r="K45" s="11">
        <v>7.6905864101098204E-3</v>
      </c>
      <c r="L45" s="11">
        <v>-9.4503555106470352E-5</v>
      </c>
      <c r="M45" s="11">
        <v>1.4124925325401956E-4</v>
      </c>
      <c r="N45" s="11">
        <v>-6.5914318451029645E-5</v>
      </c>
      <c r="O45" s="11">
        <v>8.7469235439905513E-5</v>
      </c>
    </row>
    <row r="46" spans="2:15">
      <c r="B46" t="s">
        <v>191</v>
      </c>
      <c r="C46" s="5"/>
      <c r="D46" s="5"/>
      <c r="E46" s="5"/>
      <c r="F46" s="5"/>
      <c r="G46" s="5"/>
      <c r="H46" s="5"/>
      <c r="J46" s="11">
        <v>-2.3230287627645364E-3</v>
      </c>
      <c r="K46" s="11">
        <v>4.5750585635596962E-3</v>
      </c>
      <c r="L46" s="11">
        <v>-2.3134650437489848E-5</v>
      </c>
      <c r="M46" s="11">
        <v>6.4238609211251382E-5</v>
      </c>
      <c r="N46" s="11">
        <v>-3.5364339988947303E-5</v>
      </c>
      <c r="O46" s="11">
        <v>6.579732971362204E-5</v>
      </c>
    </row>
    <row r="47" spans="2:15">
      <c r="B47" t="s">
        <v>192</v>
      </c>
      <c r="C47" s="5"/>
      <c r="D47" s="5"/>
      <c r="E47" s="5"/>
      <c r="F47" s="5"/>
      <c r="G47" s="5"/>
      <c r="H47" s="5"/>
      <c r="J47" s="11">
        <v>-1.0093610849545311E-3</v>
      </c>
      <c r="K47" s="11">
        <v>2.4077665494064292E-3</v>
      </c>
      <c r="L47" s="11">
        <v>-2.2192842432150965E-5</v>
      </c>
      <c r="M47" s="11">
        <v>2.638020087842437E-5</v>
      </c>
      <c r="N47" s="11">
        <v>-2.2952576140673679E-5</v>
      </c>
      <c r="O47" s="11">
        <v>3.918162848888137E-5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workbookViewId="0">
      <selection activeCell="C1" sqref="C1:C1048576"/>
    </sheetView>
  </sheetViews>
  <sheetFormatPr baseColWidth="10" defaultColWidth="9.1640625" defaultRowHeight="14" x14ac:dyDescent="0"/>
  <cols>
    <col min="2" max="2" width="6.5" customWidth="1"/>
  </cols>
  <sheetData>
    <row r="1" spans="1:5">
      <c r="B1" t="s">
        <v>31</v>
      </c>
    </row>
    <row r="2" spans="1:5">
      <c r="B2" t="s">
        <v>32</v>
      </c>
    </row>
    <row r="3" spans="1:5">
      <c r="B3" t="s">
        <v>33</v>
      </c>
    </row>
    <row r="4" spans="1:5">
      <c r="B4" t="s">
        <v>34</v>
      </c>
    </row>
    <row r="5" spans="1:5">
      <c r="B5" t="s">
        <v>35</v>
      </c>
    </row>
    <row r="6" spans="1:5">
      <c r="B6" t="s">
        <v>33</v>
      </c>
    </row>
    <row r="7" spans="1:5">
      <c r="B7" t="s">
        <v>0</v>
      </c>
      <c r="C7" t="s">
        <v>14</v>
      </c>
      <c r="D7" t="s">
        <v>36</v>
      </c>
    </row>
    <row r="8" spans="1:5">
      <c r="B8" t="s">
        <v>0</v>
      </c>
      <c r="C8" t="s">
        <v>37</v>
      </c>
      <c r="D8" t="s">
        <v>37</v>
      </c>
      <c r="E8" t="s">
        <v>38</v>
      </c>
    </row>
    <row r="9" spans="1:5">
      <c r="B9" t="s">
        <v>0</v>
      </c>
      <c r="C9" t="s">
        <v>39</v>
      </c>
      <c r="D9" t="s">
        <v>39</v>
      </c>
      <c r="E9" t="s">
        <v>14</v>
      </c>
    </row>
    <row r="10" spans="1:5">
      <c r="B10" t="s">
        <v>40</v>
      </c>
      <c r="C10" s="2">
        <v>7.4900000000000008E-2</v>
      </c>
      <c r="D10" s="2">
        <v>7.5399999999999995E-2</v>
      </c>
      <c r="E10" s="2">
        <v>0.11550000000000001</v>
      </c>
    </row>
    <row r="11" spans="1:5">
      <c r="B11" t="s">
        <v>41</v>
      </c>
      <c r="C11" s="2">
        <v>6.9599999999999995E-2</v>
      </c>
      <c r="D11" s="2">
        <v>6.9800000000000001E-2</v>
      </c>
      <c r="E11" s="2">
        <v>0.1115</v>
      </c>
    </row>
    <row r="12" spans="1:5">
      <c r="A12">
        <v>2002</v>
      </c>
      <c r="B12" t="s">
        <v>42</v>
      </c>
      <c r="C12" s="2">
        <v>7.7499999999999999E-2</v>
      </c>
      <c r="D12" s="2">
        <v>7.7899999999999997E-2</v>
      </c>
      <c r="E12" s="2">
        <v>0.1149</v>
      </c>
    </row>
    <row r="13" spans="1:5">
      <c r="B13" t="s">
        <v>43</v>
      </c>
      <c r="C13" s="2">
        <v>6.9900000000000004E-2</v>
      </c>
      <c r="D13" s="2">
        <v>7.0199999999999999E-2</v>
      </c>
      <c r="E13" s="2">
        <v>0.11609999999999999</v>
      </c>
    </row>
    <row r="14" spans="1:5">
      <c r="B14" t="s">
        <v>44</v>
      </c>
      <c r="C14" s="2">
        <v>7.7699999999999991E-2</v>
      </c>
      <c r="D14" s="2">
        <v>7.8E-2</v>
      </c>
      <c r="E14" s="2">
        <v>0.11990000000000001</v>
      </c>
    </row>
    <row r="15" spans="1:5">
      <c r="B15" t="s">
        <v>45</v>
      </c>
      <c r="C15" s="2">
        <v>7.0599999999999996E-2</v>
      </c>
      <c r="D15" s="2">
        <v>7.0800000000000002E-2</v>
      </c>
      <c r="E15" s="2">
        <v>0.1128</v>
      </c>
    </row>
    <row r="16" spans="1:5">
      <c r="A16">
        <v>2003</v>
      </c>
      <c r="B16" t="s">
        <v>46</v>
      </c>
      <c r="C16" s="2">
        <v>7.4800000000000005E-2</v>
      </c>
      <c r="D16" s="2">
        <v>7.4999999999999997E-2</v>
      </c>
      <c r="E16" s="2">
        <v>0.113</v>
      </c>
    </row>
    <row r="17" spans="1:5">
      <c r="B17" t="s">
        <v>47</v>
      </c>
      <c r="C17" s="2">
        <v>7.1599999999999997E-2</v>
      </c>
      <c r="D17" s="2">
        <v>7.1900000000000006E-2</v>
      </c>
      <c r="E17" s="2">
        <v>0.1137</v>
      </c>
    </row>
    <row r="18" spans="1:5">
      <c r="B18" t="s">
        <v>48</v>
      </c>
      <c r="C18" s="2">
        <v>6.6500000000000004E-2</v>
      </c>
      <c r="D18" s="2">
        <v>6.6699999999999995E-2</v>
      </c>
      <c r="E18" s="2">
        <v>0.115</v>
      </c>
    </row>
    <row r="19" spans="1:5">
      <c r="B19" t="s">
        <v>49</v>
      </c>
      <c r="C19" s="2">
        <v>6.8600000000000008E-2</v>
      </c>
      <c r="D19" s="2">
        <v>6.8900000000000003E-2</v>
      </c>
      <c r="E19" s="2">
        <v>0.1109</v>
      </c>
    </row>
    <row r="20" spans="1:5">
      <c r="A20">
        <v>2004</v>
      </c>
      <c r="B20" t="s">
        <v>50</v>
      </c>
      <c r="C20" s="2">
        <v>6.4899999999999999E-2</v>
      </c>
      <c r="D20" s="2">
        <v>6.5199999999999994E-2</v>
      </c>
      <c r="E20" s="2">
        <v>0.1074</v>
      </c>
    </row>
    <row r="21" spans="1:5">
      <c r="B21" t="s">
        <v>51</v>
      </c>
      <c r="C21" s="2">
        <v>6.9500000000000006E-2</v>
      </c>
      <c r="D21" s="2">
        <v>6.9800000000000001E-2</v>
      </c>
      <c r="E21" s="2">
        <v>0.10529999999999999</v>
      </c>
    </row>
    <row r="22" spans="1:5">
      <c r="B22" t="s">
        <v>52</v>
      </c>
      <c r="C22" s="2">
        <v>8.2599999999999993E-2</v>
      </c>
      <c r="D22" s="2">
        <v>8.3000000000000004E-2</v>
      </c>
      <c r="E22" s="2">
        <v>0.1017</v>
      </c>
    </row>
    <row r="23" spans="1:5">
      <c r="B23" t="s">
        <v>53</v>
      </c>
      <c r="C23" s="2">
        <v>6.9599999999999995E-2</v>
      </c>
      <c r="D23" s="2">
        <v>7.0000000000000007E-2</v>
      </c>
      <c r="E23" s="2">
        <v>9.3200000000000005E-2</v>
      </c>
    </row>
    <row r="24" spans="1:5">
      <c r="A24">
        <v>2005</v>
      </c>
      <c r="B24" t="s">
        <v>54</v>
      </c>
      <c r="C24" s="2">
        <v>6.2199999999999998E-2</v>
      </c>
      <c r="D24" s="2">
        <v>6.2E-2</v>
      </c>
      <c r="E24" s="2">
        <v>8.4100000000000008E-2</v>
      </c>
    </row>
    <row r="25" spans="1:5">
      <c r="B25" t="s">
        <v>55</v>
      </c>
      <c r="C25" s="2">
        <v>5.9000000000000004E-2</v>
      </c>
      <c r="D25" s="2">
        <v>5.9200000000000003E-2</v>
      </c>
      <c r="E25" s="2">
        <v>8.7100000000000011E-2</v>
      </c>
    </row>
    <row r="26" spans="1:5">
      <c r="B26" t="s">
        <v>56</v>
      </c>
      <c r="C26" s="2">
        <v>5.8700000000000002E-2</v>
      </c>
      <c r="D26" s="2">
        <v>5.8899999999999994E-2</v>
      </c>
      <c r="E26" s="2">
        <v>9.0299999999999991E-2</v>
      </c>
    </row>
    <row r="27" spans="1:5">
      <c r="B27" t="s">
        <v>57</v>
      </c>
      <c r="C27" s="2">
        <v>6.9099999999999995E-2</v>
      </c>
      <c r="D27" s="2">
        <v>6.9500000000000006E-2</v>
      </c>
      <c r="E27" s="2">
        <v>8.4399999999999989E-2</v>
      </c>
    </row>
    <row r="28" spans="1:5">
      <c r="A28">
        <v>2006</v>
      </c>
      <c r="B28" t="s">
        <v>58</v>
      </c>
      <c r="C28" s="2">
        <v>5.9699999999999996E-2</v>
      </c>
      <c r="D28" s="2">
        <v>6.0199999999999997E-2</v>
      </c>
      <c r="E28" s="2">
        <v>8.0799999999999997E-2</v>
      </c>
    </row>
    <row r="29" spans="1:5">
      <c r="B29" t="s">
        <v>59</v>
      </c>
      <c r="C29" s="2">
        <v>6.4600000000000005E-2</v>
      </c>
      <c r="D29" s="2">
        <v>6.480000000000001E-2</v>
      </c>
      <c r="E29" s="2">
        <v>8.2599999999999993E-2</v>
      </c>
    </row>
    <row r="30" spans="1:5">
      <c r="B30" t="s">
        <v>60</v>
      </c>
      <c r="C30" s="2">
        <v>6.4299999999999996E-2</v>
      </c>
      <c r="D30" s="2">
        <v>6.4899999999999999E-2</v>
      </c>
      <c r="E30" s="2">
        <v>8.4199999999999997E-2</v>
      </c>
    </row>
    <row r="31" spans="1:5">
      <c r="B31" t="s">
        <v>61</v>
      </c>
      <c r="C31" s="2">
        <v>6.1699999999999998E-2</v>
      </c>
      <c r="D31" s="2">
        <v>6.2199999999999998E-2</v>
      </c>
      <c r="E31" s="2">
        <v>7.9299999999999995E-2</v>
      </c>
    </row>
    <row r="32" spans="1:5">
      <c r="A32">
        <v>2007</v>
      </c>
      <c r="B32" t="s">
        <v>62</v>
      </c>
      <c r="C32" s="2">
        <v>5.9699999999999996E-2</v>
      </c>
      <c r="D32" s="2">
        <v>6.0100000000000001E-2</v>
      </c>
      <c r="E32" s="2">
        <v>8.0100000000000005E-2</v>
      </c>
    </row>
    <row r="33" spans="1:5">
      <c r="B33" t="s">
        <v>63</v>
      </c>
      <c r="C33" s="2">
        <v>6.4000000000000001E-2</v>
      </c>
      <c r="D33" s="2">
        <v>6.4500000000000002E-2</v>
      </c>
      <c r="E33" s="2">
        <v>8.5699999999999998E-2</v>
      </c>
    </row>
    <row r="34" spans="1:5">
      <c r="B34" t="s">
        <v>64</v>
      </c>
      <c r="C34" s="2">
        <v>7.3899999999999993E-2</v>
      </c>
      <c r="D34" s="2">
        <v>7.4499999999999997E-2</v>
      </c>
      <c r="E34" s="2">
        <v>9.6000000000000002E-2</v>
      </c>
    </row>
    <row r="35" spans="1:5">
      <c r="B35" t="s">
        <v>65</v>
      </c>
      <c r="C35" s="2">
        <v>8.6699999999999999E-2</v>
      </c>
      <c r="D35" s="2">
        <v>8.72E-2</v>
      </c>
      <c r="E35" s="2">
        <v>0.1036</v>
      </c>
    </row>
    <row r="36" spans="1:5">
      <c r="A36">
        <v>2008</v>
      </c>
      <c r="B36" t="s">
        <v>66</v>
      </c>
      <c r="C36" s="2">
        <v>8.3199999999999996E-2</v>
      </c>
      <c r="D36" s="2">
        <v>8.4000000000000005E-2</v>
      </c>
      <c r="E36" s="2">
        <v>0.11230000000000001</v>
      </c>
    </row>
    <row r="37" spans="1:5">
      <c r="B37" t="s">
        <v>67</v>
      </c>
      <c r="C37" s="2">
        <v>0.1002</v>
      </c>
      <c r="D37" s="2">
        <v>0.1009</v>
      </c>
      <c r="E37" s="2">
        <v>0.13789999999999999</v>
      </c>
    </row>
    <row r="38" spans="1:5">
      <c r="B38" t="s">
        <v>68</v>
      </c>
      <c r="C38" s="2">
        <v>0.1336</v>
      </c>
      <c r="D38" s="2">
        <v>0.13470000000000001</v>
      </c>
      <c r="E38" s="2">
        <v>0.1724</v>
      </c>
    </row>
    <row r="39" spans="1:5">
      <c r="B39" t="s">
        <v>69</v>
      </c>
      <c r="C39" s="2">
        <v>0.13400000000000001</v>
      </c>
      <c r="D39" s="2">
        <v>0.13500000000000001</v>
      </c>
      <c r="E39" s="2">
        <v>0.1777</v>
      </c>
    </row>
    <row r="40" spans="1:5">
      <c r="A40">
        <v>2009</v>
      </c>
      <c r="B40" t="s">
        <v>70</v>
      </c>
      <c r="C40" s="2">
        <v>0.14180000000000001</v>
      </c>
      <c r="D40" s="2">
        <v>0.1429</v>
      </c>
      <c r="E40" s="2">
        <v>0.17749999999999999</v>
      </c>
    </row>
    <row r="41" spans="1:5">
      <c r="B41" t="s">
        <v>71</v>
      </c>
      <c r="C41" s="2">
        <v>0.14480000000000001</v>
      </c>
      <c r="D41" s="2">
        <v>0.14560000000000001</v>
      </c>
      <c r="E41" s="2">
        <v>0.18659999999999999</v>
      </c>
    </row>
    <row r="42" spans="1:5">
      <c r="B42" t="s">
        <v>72</v>
      </c>
      <c r="C42" s="2">
        <v>0.15890000000000001</v>
      </c>
      <c r="D42" s="2">
        <v>0.15990000000000001</v>
      </c>
      <c r="E42" s="2">
        <v>0.19839999999999999</v>
      </c>
    </row>
    <row r="43" spans="1:5">
      <c r="B43" t="s">
        <v>73</v>
      </c>
      <c r="C43" s="2">
        <v>0.1618</v>
      </c>
      <c r="D43" s="2">
        <v>0.16269999999999998</v>
      </c>
      <c r="E43" s="2">
        <v>0.19889999999999999</v>
      </c>
    </row>
    <row r="44" spans="1:5">
      <c r="A44">
        <v>2010</v>
      </c>
      <c r="B44" t="s">
        <v>74</v>
      </c>
      <c r="C44" s="2">
        <v>0.15759999999999999</v>
      </c>
      <c r="D44" s="2">
        <v>0.1588</v>
      </c>
      <c r="E44" s="2">
        <v>0.19589999999999999</v>
      </c>
    </row>
    <row r="45" spans="1:5">
      <c r="B45" t="s">
        <v>75</v>
      </c>
      <c r="C45" s="2">
        <v>0.15539999999999998</v>
      </c>
      <c r="D45" s="2">
        <v>0.15670000000000001</v>
      </c>
      <c r="E45" s="2">
        <v>0.2011</v>
      </c>
    </row>
    <row r="46" spans="1:5">
      <c r="B46" t="s">
        <v>76</v>
      </c>
      <c r="C46" s="2">
        <v>0.15179999999999999</v>
      </c>
      <c r="D46" s="2">
        <v>0.1527</v>
      </c>
      <c r="E46" s="2">
        <v>0.21079999999999999</v>
      </c>
    </row>
    <row r="47" spans="1:5">
      <c r="B47" t="s">
        <v>77</v>
      </c>
      <c r="C47" s="2">
        <v>0.15620000000000001</v>
      </c>
      <c r="D47" s="2">
        <v>0.157</v>
      </c>
      <c r="E47" s="2">
        <v>0.2064</v>
      </c>
    </row>
    <row r="48" spans="1:5">
      <c r="A48">
        <v>2011</v>
      </c>
      <c r="B48" t="s">
        <v>78</v>
      </c>
      <c r="C48" s="2">
        <v>0.16589999999999999</v>
      </c>
      <c r="D48" s="2">
        <v>0.16690000000000002</v>
      </c>
      <c r="E48" s="2">
        <v>0.21280000000000002</v>
      </c>
    </row>
    <row r="49" spans="1:5">
      <c r="B49" t="s">
        <v>79</v>
      </c>
      <c r="C49" s="2">
        <v>0.17960000000000001</v>
      </c>
      <c r="D49" s="2">
        <v>0.18090000000000001</v>
      </c>
      <c r="E49" s="2">
        <v>0.22559999999999999</v>
      </c>
    </row>
    <row r="50" spans="1:5">
      <c r="B50" t="s">
        <v>80</v>
      </c>
      <c r="C50" s="2">
        <v>0.18149999999999999</v>
      </c>
      <c r="D50" s="2">
        <v>0.18280000000000002</v>
      </c>
      <c r="E50" s="2">
        <v>0.2419</v>
      </c>
    </row>
    <row r="51" spans="1:5">
      <c r="B51" t="s">
        <v>81</v>
      </c>
      <c r="C51" s="2">
        <v>0.18420000000000003</v>
      </c>
      <c r="D51" s="2">
        <v>0.18579999999999999</v>
      </c>
      <c r="E51" s="2">
        <v>0.24399999999999999</v>
      </c>
    </row>
    <row r="52" spans="1:5">
      <c r="A52">
        <v>2012</v>
      </c>
      <c r="B52" t="s">
        <v>82</v>
      </c>
      <c r="C52" s="2">
        <v>0.18230000000000002</v>
      </c>
      <c r="D52" s="2">
        <v>0.18410000000000001</v>
      </c>
      <c r="E52" s="2">
        <v>0.24789999999999998</v>
      </c>
    </row>
    <row r="53" spans="1:5">
      <c r="B53" t="s">
        <v>83</v>
      </c>
      <c r="C53" s="2">
        <v>0.19320000000000001</v>
      </c>
      <c r="D53" s="2">
        <v>0.1946</v>
      </c>
      <c r="E53" s="2">
        <v>0.25769999999999998</v>
      </c>
    </row>
    <row r="54" spans="1:5">
      <c r="B54" t="s">
        <v>84</v>
      </c>
      <c r="C54" s="2">
        <v>0.19989999999999999</v>
      </c>
      <c r="D54" s="2">
        <v>0.20100000000000001</v>
      </c>
      <c r="E54" s="2">
        <v>0.26940000000000003</v>
      </c>
    </row>
    <row r="55" spans="1:5">
      <c r="B55" t="s">
        <v>85</v>
      </c>
      <c r="C55" s="2">
        <v>0.192</v>
      </c>
      <c r="D55" s="2">
        <v>0.19269999999999998</v>
      </c>
      <c r="E55" s="2">
        <v>0.2606</v>
      </c>
    </row>
    <row r="56" spans="1:5">
      <c r="A56">
        <v>2013</v>
      </c>
      <c r="B56" t="s">
        <v>86</v>
      </c>
      <c r="C56" s="2">
        <v>0.19409999999999999</v>
      </c>
      <c r="D56" s="2">
        <v>0.1946</v>
      </c>
      <c r="E56" s="2">
        <v>0.25650000000000001</v>
      </c>
    </row>
    <row r="57" spans="1:5">
      <c r="B57" t="s">
        <v>87</v>
      </c>
      <c r="C57" s="2">
        <v>0.20449999999999999</v>
      </c>
      <c r="D57" s="2">
        <v>0.20449999999999999</v>
      </c>
      <c r="E57" s="2">
        <v>0.25730000000000003</v>
      </c>
    </row>
    <row r="58" spans="1:5">
      <c r="B58" t="s">
        <v>88</v>
      </c>
      <c r="C58" s="2">
        <v>0.20430000000000001</v>
      </c>
      <c r="D58" s="2">
        <v>0.20499999999999999</v>
      </c>
      <c r="E58" s="2">
        <v>0.25929999999999997</v>
      </c>
    </row>
    <row r="59" spans="1:5">
      <c r="B59" t="s">
        <v>89</v>
      </c>
      <c r="C59" s="2">
        <v>0.19030000000000002</v>
      </c>
      <c r="D59" s="2">
        <v>0.191</v>
      </c>
      <c r="E59" s="2">
        <v>0.2447</v>
      </c>
    </row>
    <row r="60" spans="1:5">
      <c r="A60">
        <v>2014</v>
      </c>
      <c r="B60" t="s">
        <v>90</v>
      </c>
      <c r="C60" s="2">
        <v>0.17530000000000001</v>
      </c>
      <c r="D60" s="2">
        <v>0.17660000000000001</v>
      </c>
      <c r="E60" s="2">
        <v>0.23670000000000002</v>
      </c>
    </row>
    <row r="61" spans="1:5">
      <c r="B61" t="s">
        <v>91</v>
      </c>
      <c r="C61" s="2">
        <v>0.18</v>
      </c>
      <c r="D61" s="2">
        <v>0.18100000000000002</v>
      </c>
      <c r="E61" s="2">
        <v>0.23699999999999999</v>
      </c>
    </row>
    <row r="62" spans="1:5">
      <c r="B62" t="s">
        <v>92</v>
      </c>
      <c r="C62" s="2">
        <v>0.1779</v>
      </c>
      <c r="D62" s="2">
        <v>0.17920000000000003</v>
      </c>
      <c r="E62" s="2">
        <v>0.23780000000000001</v>
      </c>
    </row>
    <row r="63" spans="1:5">
      <c r="B63" t="s">
        <v>93</v>
      </c>
      <c r="C63" s="2">
        <v>0.17660000000000001</v>
      </c>
      <c r="D63" s="2">
        <v>0.17780000000000001</v>
      </c>
      <c r="E63" s="2">
        <v>0.22370000000000001</v>
      </c>
    </row>
    <row r="64" spans="1:5">
      <c r="A64">
        <v>2015</v>
      </c>
      <c r="B64" t="s">
        <v>94</v>
      </c>
      <c r="C64" s="2">
        <v>0.16269999999999998</v>
      </c>
      <c r="D64" s="2">
        <v>0.16399999999999998</v>
      </c>
      <c r="E64" s="2">
        <v>0.21179999999999999</v>
      </c>
    </row>
    <row r="65" spans="2:5">
      <c r="B65" t="s">
        <v>95</v>
      </c>
      <c r="C65" s="2">
        <v>0.16510000000000002</v>
      </c>
      <c r="D65" s="2">
        <v>0.1661</v>
      </c>
      <c r="E65" s="2">
        <v>0.20899999999999999</v>
      </c>
    </row>
    <row r="68" spans="2:5">
      <c r="B68" t="s">
        <v>96</v>
      </c>
    </row>
    <row r="69" spans="2:5">
      <c r="B69" t="s">
        <v>97</v>
      </c>
    </row>
    <row r="71" spans="2:5">
      <c r="B71" t="s">
        <v>98</v>
      </c>
    </row>
    <row r="72" spans="2:5">
      <c r="B72" t="s">
        <v>99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200" zoomScaleNormal="200" zoomScalePageLayoutView="200" workbookViewId="0">
      <selection activeCell="H4" sqref="H4"/>
    </sheetView>
  </sheetViews>
  <sheetFormatPr baseColWidth="10" defaultRowHeight="14" x14ac:dyDescent="0"/>
  <sheetData>
    <row r="1" spans="1:14">
      <c r="E1" t="s">
        <v>103</v>
      </c>
    </row>
    <row r="2" spans="1:14">
      <c r="C2" t="s">
        <v>104</v>
      </c>
      <c r="E2" t="s">
        <v>38</v>
      </c>
      <c r="G2" t="s">
        <v>105</v>
      </c>
    </row>
    <row r="3" spans="1:14">
      <c r="C3" t="s">
        <v>106</v>
      </c>
      <c r="E3" t="s">
        <v>106</v>
      </c>
      <c r="G3" t="s">
        <v>106</v>
      </c>
    </row>
    <row r="4" spans="1:14">
      <c r="C4" t="s">
        <v>130</v>
      </c>
      <c r="D4" t="s">
        <v>132</v>
      </c>
      <c r="E4" t="s">
        <v>131</v>
      </c>
      <c r="F4" t="s">
        <v>133</v>
      </c>
      <c r="G4" t="s">
        <v>134</v>
      </c>
      <c r="H4" t="s">
        <v>135</v>
      </c>
    </row>
    <row r="5" spans="1:14">
      <c r="A5" t="s">
        <v>110</v>
      </c>
      <c r="B5">
        <v>1997</v>
      </c>
      <c r="C5">
        <v>73206</v>
      </c>
      <c r="D5">
        <v>3932</v>
      </c>
      <c r="E5">
        <v>70307</v>
      </c>
      <c r="F5">
        <v>2728</v>
      </c>
      <c r="G5">
        <v>3226</v>
      </c>
      <c r="H5">
        <v>6863</v>
      </c>
      <c r="J5" s="1"/>
      <c r="L5" s="1"/>
      <c r="N5" s="1"/>
    </row>
    <row r="6" spans="1:14">
      <c r="B6">
        <v>1998</v>
      </c>
      <c r="C6">
        <v>88489</v>
      </c>
      <c r="D6">
        <v>5338</v>
      </c>
      <c r="E6">
        <v>83271</v>
      </c>
      <c r="F6">
        <v>3749</v>
      </c>
      <c r="G6">
        <v>3615</v>
      </c>
      <c r="H6">
        <v>10471</v>
      </c>
      <c r="J6" s="1"/>
      <c r="L6" s="1"/>
      <c r="N6" s="1"/>
    </row>
    <row r="7" spans="1:14">
      <c r="B7">
        <v>1999</v>
      </c>
      <c r="C7">
        <v>88761</v>
      </c>
      <c r="D7">
        <v>6132</v>
      </c>
      <c r="E7">
        <v>91505</v>
      </c>
      <c r="F7">
        <v>5058</v>
      </c>
      <c r="G7">
        <v>4618</v>
      </c>
      <c r="H7">
        <v>25046</v>
      </c>
      <c r="J7" s="1"/>
      <c r="L7" s="1"/>
      <c r="N7" s="1"/>
    </row>
    <row r="8" spans="1:14">
      <c r="B8">
        <v>2000</v>
      </c>
      <c r="C8">
        <v>86051</v>
      </c>
      <c r="D8">
        <v>10360</v>
      </c>
      <c r="E8">
        <v>87666</v>
      </c>
      <c r="F8">
        <v>10337</v>
      </c>
      <c r="G8">
        <v>5606</v>
      </c>
      <c r="H8">
        <v>131559</v>
      </c>
      <c r="J8" s="1"/>
      <c r="L8" s="1"/>
      <c r="N8" s="1"/>
    </row>
    <row r="9" spans="1:14">
      <c r="B9">
        <v>2001</v>
      </c>
      <c r="C9">
        <v>82916</v>
      </c>
      <c r="D9">
        <v>14107</v>
      </c>
      <c r="E9">
        <v>83748</v>
      </c>
      <c r="F9">
        <v>17162</v>
      </c>
      <c r="G9">
        <v>3791</v>
      </c>
      <c r="H9">
        <v>131118</v>
      </c>
      <c r="J9" s="1"/>
      <c r="L9" s="1"/>
      <c r="N9" s="1"/>
    </row>
    <row r="10" spans="1:14">
      <c r="B10">
        <v>2002</v>
      </c>
      <c r="C10">
        <v>100020</v>
      </c>
      <c r="D10">
        <v>31843</v>
      </c>
      <c r="E10">
        <v>107076</v>
      </c>
      <c r="F10">
        <v>34554</v>
      </c>
      <c r="G10">
        <v>12922</v>
      </c>
      <c r="H10">
        <v>136582</v>
      </c>
      <c r="J10" s="1"/>
      <c r="L10" s="1"/>
      <c r="N10" s="1"/>
    </row>
    <row r="11" spans="1:14">
      <c r="B11">
        <v>2003</v>
      </c>
      <c r="C11">
        <v>103417</v>
      </c>
      <c r="D11">
        <v>38052</v>
      </c>
      <c r="E11">
        <v>117743</v>
      </c>
      <c r="F11">
        <v>41471</v>
      </c>
      <c r="G11">
        <v>11364</v>
      </c>
      <c r="H11">
        <v>123967</v>
      </c>
      <c r="J11" s="1"/>
      <c r="L11" s="1"/>
      <c r="N11" s="1"/>
    </row>
    <row r="12" spans="1:14">
      <c r="B12">
        <v>2004</v>
      </c>
      <c r="C12">
        <v>103304</v>
      </c>
      <c r="D12">
        <v>42630</v>
      </c>
      <c r="E12">
        <v>118155</v>
      </c>
      <c r="F12">
        <v>48222</v>
      </c>
      <c r="G12">
        <v>9541</v>
      </c>
      <c r="H12">
        <v>117872</v>
      </c>
      <c r="J12" s="1"/>
      <c r="L12" s="1"/>
      <c r="N12" s="1"/>
    </row>
    <row r="13" spans="1:14">
      <c r="B13">
        <v>2005</v>
      </c>
      <c r="C13">
        <v>100151</v>
      </c>
      <c r="D13">
        <v>46339</v>
      </c>
      <c r="E13">
        <v>116714</v>
      </c>
      <c r="F13">
        <v>50632</v>
      </c>
      <c r="G13">
        <v>10687</v>
      </c>
      <c r="H13">
        <v>120676</v>
      </c>
      <c r="J13" s="1"/>
      <c r="L13" s="1"/>
      <c r="N13" s="1"/>
    </row>
    <row r="14" spans="1:14">
      <c r="B14">
        <v>2006</v>
      </c>
      <c r="C14">
        <v>110836</v>
      </c>
      <c r="D14">
        <v>54999</v>
      </c>
      <c r="E14">
        <v>134005</v>
      </c>
      <c r="F14">
        <v>56763</v>
      </c>
      <c r="G14">
        <v>12369</v>
      </c>
      <c r="H14">
        <v>177122</v>
      </c>
      <c r="J14" s="1"/>
      <c r="L14" s="1"/>
      <c r="N14" s="1"/>
    </row>
    <row r="15" spans="1:14">
      <c r="B15">
        <v>2007</v>
      </c>
      <c r="C15">
        <v>109071</v>
      </c>
      <c r="D15">
        <v>59031</v>
      </c>
      <c r="E15">
        <v>140118</v>
      </c>
      <c r="F15">
        <v>74246</v>
      </c>
      <c r="G15">
        <v>14114</v>
      </c>
      <c r="H15">
        <v>219937</v>
      </c>
      <c r="J15" s="1"/>
      <c r="L15" s="1"/>
      <c r="N15" s="1"/>
    </row>
    <row r="16" spans="1:14">
      <c r="B16">
        <v>2008</v>
      </c>
      <c r="C16">
        <v>97472</v>
      </c>
      <c r="D16">
        <v>54726</v>
      </c>
      <c r="E16">
        <v>128100</v>
      </c>
      <c r="F16">
        <v>65813</v>
      </c>
      <c r="G16">
        <v>15279</v>
      </c>
      <c r="H16">
        <v>180843</v>
      </c>
      <c r="J16" s="1"/>
      <c r="L16" s="1"/>
      <c r="N16" s="1"/>
    </row>
    <row r="17" spans="2:14">
      <c r="B17">
        <v>2009</v>
      </c>
      <c r="C17">
        <v>99362</v>
      </c>
      <c r="D17">
        <v>59107</v>
      </c>
      <c r="E17">
        <v>125647</v>
      </c>
      <c r="F17">
        <v>62635</v>
      </c>
      <c r="G17">
        <v>15322</v>
      </c>
      <c r="H17">
        <v>128737</v>
      </c>
      <c r="J17" s="1"/>
      <c r="L17" s="1"/>
      <c r="N17" s="1"/>
    </row>
    <row r="18" spans="2:14">
      <c r="B18">
        <v>2010</v>
      </c>
      <c r="C18">
        <v>105591</v>
      </c>
      <c r="D18">
        <v>54953</v>
      </c>
      <c r="E18">
        <v>130710</v>
      </c>
      <c r="F18">
        <v>57779</v>
      </c>
      <c r="G18">
        <v>17162</v>
      </c>
      <c r="H18">
        <v>125581</v>
      </c>
      <c r="J18" s="1"/>
      <c r="L18" s="1"/>
      <c r="N18" s="1"/>
    </row>
    <row r="19" spans="2:14">
      <c r="B19">
        <v>2011</v>
      </c>
      <c r="C19">
        <v>101803</v>
      </c>
      <c r="D19">
        <v>51470</v>
      </c>
      <c r="E19">
        <v>133669</v>
      </c>
      <c r="F19">
        <v>56212</v>
      </c>
      <c r="G19">
        <v>22387</v>
      </c>
      <c r="H19">
        <v>150242</v>
      </c>
      <c r="J19" s="1"/>
      <c r="L19" s="1"/>
      <c r="N19" s="1"/>
    </row>
    <row r="20" spans="2:14">
      <c r="B20">
        <v>2012</v>
      </c>
      <c r="C20">
        <v>99680</v>
      </c>
      <c r="D20">
        <v>48679</v>
      </c>
      <c r="E20">
        <v>135102</v>
      </c>
      <c r="F20">
        <v>51094</v>
      </c>
      <c r="G20">
        <v>22304</v>
      </c>
      <c r="H20">
        <v>125988</v>
      </c>
      <c r="J20" s="1"/>
      <c r="L20" s="1"/>
      <c r="N20" s="1"/>
    </row>
    <row r="21" spans="2:14">
      <c r="B21">
        <v>2013</v>
      </c>
      <c r="C21">
        <v>100037</v>
      </c>
      <c r="D21">
        <v>43446</v>
      </c>
      <c r="E21">
        <v>130894</v>
      </c>
      <c r="F21">
        <v>44193</v>
      </c>
      <c r="G21">
        <v>26387</v>
      </c>
      <c r="H21">
        <v>134722</v>
      </c>
      <c r="J21" s="1"/>
      <c r="L21" s="1"/>
      <c r="N21" s="1"/>
    </row>
    <row r="22" spans="2:14">
      <c r="B22">
        <v>2014</v>
      </c>
      <c r="C22">
        <v>103058</v>
      </c>
      <c r="D22">
        <v>38861</v>
      </c>
      <c r="E22">
        <v>133642</v>
      </c>
      <c r="F22">
        <v>39123</v>
      </c>
      <c r="G22">
        <v>31744</v>
      </c>
      <c r="H22">
        <v>138124</v>
      </c>
      <c r="J22" s="1"/>
      <c r="L22" s="1"/>
      <c r="N22" s="1"/>
    </row>
    <row r="23" spans="2:14">
      <c r="B23">
        <v>2015</v>
      </c>
      <c r="C23">
        <v>105848</v>
      </c>
      <c r="D23">
        <v>36142</v>
      </c>
      <c r="E23">
        <v>137236</v>
      </c>
      <c r="F23">
        <v>36724</v>
      </c>
      <c r="G23">
        <v>38476</v>
      </c>
      <c r="H23">
        <v>129305</v>
      </c>
      <c r="J23" s="1"/>
      <c r="L23" s="1"/>
      <c r="N23" s="1"/>
    </row>
    <row r="30" spans="2:14">
      <c r="E30" s="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C1" zoomScale="200" zoomScaleNormal="200" zoomScalePageLayoutView="200" workbookViewId="0">
      <selection activeCell="C8" sqref="C8:L26"/>
    </sheetView>
  </sheetViews>
  <sheetFormatPr baseColWidth="10" defaultColWidth="9" defaultRowHeight="14" x14ac:dyDescent="0"/>
  <sheetData>
    <row r="1" spans="1:17">
      <c r="A1" t="s">
        <v>0</v>
      </c>
      <c r="E1" t="s">
        <v>100</v>
      </c>
      <c r="I1" t="s">
        <v>101</v>
      </c>
    </row>
    <row r="2" spans="1:17">
      <c r="E2" t="s">
        <v>102</v>
      </c>
      <c r="I2">
        <v>1</v>
      </c>
    </row>
    <row r="3" spans="1:17">
      <c r="C3" t="s">
        <v>103</v>
      </c>
      <c r="I3" t="s">
        <v>103</v>
      </c>
    </row>
    <row r="4" spans="1:17">
      <c r="C4" t="s">
        <v>104</v>
      </c>
      <c r="E4" t="s">
        <v>38</v>
      </c>
      <c r="G4" t="s">
        <v>105</v>
      </c>
      <c r="I4" t="s">
        <v>38</v>
      </c>
      <c r="K4" t="s">
        <v>105</v>
      </c>
    </row>
    <row r="5" spans="1:17">
      <c r="C5" t="s">
        <v>106</v>
      </c>
      <c r="E5" t="s">
        <v>106</v>
      </c>
      <c r="G5" t="s">
        <v>106</v>
      </c>
      <c r="I5" t="s">
        <v>106</v>
      </c>
      <c r="K5" t="s">
        <v>106</v>
      </c>
    </row>
    <row r="6" spans="1:17">
      <c r="C6" t="s">
        <v>107</v>
      </c>
      <c r="D6" t="s">
        <v>108</v>
      </c>
      <c r="E6" t="s">
        <v>107</v>
      </c>
      <c r="F6" t="s">
        <v>108</v>
      </c>
      <c r="G6" t="s">
        <v>107</v>
      </c>
      <c r="H6" t="s">
        <v>108</v>
      </c>
      <c r="I6" t="s">
        <v>107</v>
      </c>
      <c r="J6" t="s">
        <v>108</v>
      </c>
      <c r="K6" t="s">
        <v>107</v>
      </c>
      <c r="L6" t="s">
        <v>108</v>
      </c>
      <c r="M6" t="s">
        <v>104</v>
      </c>
      <c r="N6" t="s">
        <v>136</v>
      </c>
      <c r="O6" t="s">
        <v>139</v>
      </c>
      <c r="P6" t="s">
        <v>137</v>
      </c>
      <c r="Q6" t="s">
        <v>138</v>
      </c>
    </row>
    <row r="7" spans="1:17">
      <c r="C7" t="s">
        <v>109</v>
      </c>
      <c r="D7" t="s">
        <v>109</v>
      </c>
      <c r="E7" t="s">
        <v>109</v>
      </c>
      <c r="F7" t="s">
        <v>109</v>
      </c>
      <c r="G7" t="s">
        <v>109</v>
      </c>
      <c r="H7" t="s">
        <v>109</v>
      </c>
      <c r="I7" t="s">
        <v>109</v>
      </c>
      <c r="J7" t="s">
        <v>109</v>
      </c>
      <c r="K7" t="s">
        <v>109</v>
      </c>
      <c r="L7" t="s">
        <v>109</v>
      </c>
    </row>
    <row r="8" spans="1:17">
      <c r="A8" t="s">
        <v>110</v>
      </c>
      <c r="B8" t="s">
        <v>111</v>
      </c>
      <c r="M8" s="1">
        <v>0.94902642018201144</v>
      </c>
      <c r="N8" s="1">
        <v>0.96867756687339468</v>
      </c>
      <c r="O8" s="1">
        <v>0.31975418772921005</v>
      </c>
      <c r="P8" s="1">
        <v>0.95796540903451799</v>
      </c>
      <c r="Q8" s="1"/>
    </row>
    <row r="9" spans="1:17">
      <c r="B9" t="s">
        <v>112</v>
      </c>
      <c r="M9" s="1">
        <v>0.9431080605795773</v>
      </c>
      <c r="N9" s="1">
        <v>0.96246042514699226</v>
      </c>
      <c r="O9" s="1">
        <v>0.25663779639358231</v>
      </c>
      <c r="P9" s="1">
        <v>0.95224683410274868</v>
      </c>
      <c r="Q9" s="1"/>
    </row>
    <row r="10" spans="1:17">
      <c r="B10" t="s">
        <v>113</v>
      </c>
      <c r="M10" s="1">
        <v>0.93537984888242542</v>
      </c>
      <c r="N10" s="1">
        <v>0.95470430717560029</v>
      </c>
      <c r="O10" s="1">
        <v>0.15567691477885653</v>
      </c>
      <c r="P10" s="1">
        <v>0.94167285749661889</v>
      </c>
      <c r="Q10" s="1"/>
    </row>
    <row r="11" spans="1:17">
      <c r="B11" t="s">
        <v>114</v>
      </c>
      <c r="M11" s="1">
        <v>0.89254338197923477</v>
      </c>
      <c r="N11" s="1">
        <v>0.91623573563745064</v>
      </c>
      <c r="O11" s="1">
        <v>4.0870484453031021E-2</v>
      </c>
      <c r="P11" s="1">
        <v>0.87545043318255</v>
      </c>
      <c r="Q11" s="1"/>
    </row>
    <row r="12" spans="1:17">
      <c r="B12" t="s">
        <v>115</v>
      </c>
      <c r="M12" s="1">
        <v>0.85460148624552945</v>
      </c>
      <c r="N12" s="1">
        <v>0.86334218204953816</v>
      </c>
      <c r="O12" s="1">
        <v>2.8100423248263645E-2</v>
      </c>
      <c r="P12" s="1">
        <v>0.80240018796652746</v>
      </c>
      <c r="Q12" s="1"/>
    </row>
    <row r="13" spans="1:17">
      <c r="B13" t="s">
        <v>116</v>
      </c>
      <c r="M13" s="1">
        <v>0.75851451885669219</v>
      </c>
      <c r="N13" s="1">
        <v>0.77257492592412691</v>
      </c>
      <c r="O13" s="1">
        <v>4.8529805429928005E-2</v>
      </c>
      <c r="P13" s="1">
        <v>0.74322953836907935</v>
      </c>
      <c r="Q13" s="1">
        <v>0.79907284768211917</v>
      </c>
    </row>
    <row r="14" spans="1:17">
      <c r="B14" t="s">
        <v>117</v>
      </c>
      <c r="M14" s="1">
        <v>0.73102234411779254</v>
      </c>
      <c r="N14" s="1">
        <v>0.74893040393428645</v>
      </c>
      <c r="O14" s="1">
        <v>5.4900188558694739E-2</v>
      </c>
      <c r="P14" s="1">
        <v>0.73292350457048161</v>
      </c>
      <c r="Q14" s="1">
        <v>0.61782801545285448</v>
      </c>
    </row>
    <row r="15" spans="1:17">
      <c r="B15" t="s">
        <v>118</v>
      </c>
      <c r="M15" s="1">
        <v>0.70788164512724927</v>
      </c>
      <c r="N15" s="1">
        <v>0.71763149587360764</v>
      </c>
      <c r="O15" s="1">
        <v>5.5952730168042579E-2</v>
      </c>
      <c r="P15" s="1">
        <v>0.70518957678210192</v>
      </c>
      <c r="Q15" s="1">
        <v>0.35379105952086937</v>
      </c>
    </row>
    <row r="16" spans="1:17">
      <c r="B16" t="s">
        <v>119</v>
      </c>
      <c r="M16" s="1">
        <v>0.68367124035770355</v>
      </c>
      <c r="N16" s="1">
        <v>0.69133321684431237</v>
      </c>
      <c r="O16" s="1">
        <v>5.2467422188836994E-2</v>
      </c>
      <c r="P16" s="1">
        <v>0.7016925103881626</v>
      </c>
      <c r="Q16" s="1">
        <v>0.47946438618206366</v>
      </c>
    </row>
    <row r="17" spans="2:17">
      <c r="B17" t="s">
        <v>120</v>
      </c>
      <c r="M17" s="1">
        <v>0.66835107184852416</v>
      </c>
      <c r="N17" s="1">
        <v>0.69452118689677445</v>
      </c>
      <c r="O17" s="1">
        <v>4.3300888804493641E-2</v>
      </c>
      <c r="P17" s="1">
        <v>0.70863702113760441</v>
      </c>
      <c r="Q17" s="1">
        <v>0.20199710343776203</v>
      </c>
    </row>
    <row r="18" spans="2:17">
      <c r="B18" t="s">
        <v>121</v>
      </c>
      <c r="M18" s="1">
        <v>0.6488382053753079</v>
      </c>
      <c r="N18" s="1">
        <v>0.66901216220314819</v>
      </c>
      <c r="O18" s="1">
        <v>4.0822235089751011E-2</v>
      </c>
      <c r="P18" s="1">
        <v>0.64047951078812659</v>
      </c>
      <c r="Q18" s="1">
        <v>0.12457065187443749</v>
      </c>
    </row>
    <row r="19" spans="2:17">
      <c r="B19" t="s">
        <v>122</v>
      </c>
      <c r="M19" s="1">
        <v>0.64042891496603105</v>
      </c>
      <c r="N19" s="1">
        <v>0.67522066034651851</v>
      </c>
      <c r="O19" s="1">
        <v>5.2413119557255639E-2</v>
      </c>
      <c r="P19" s="1">
        <v>0.64747461891661695</v>
      </c>
      <c r="Q19" s="1">
        <v>0.134421389321742</v>
      </c>
    </row>
    <row r="20" spans="2:17">
      <c r="B20" t="s">
        <v>123</v>
      </c>
      <c r="M20" s="1">
        <v>0.62701222321084882</v>
      </c>
      <c r="N20" s="1">
        <v>0.66968325791855199</v>
      </c>
      <c r="O20" s="1">
        <v>7.8678349762687116E-2</v>
      </c>
      <c r="P20" s="1">
        <v>0.66503921630390272</v>
      </c>
      <c r="Q20" s="1">
        <v>0.14936803105777241</v>
      </c>
    </row>
    <row r="21" spans="2:17">
      <c r="B21" t="s">
        <v>124</v>
      </c>
      <c r="M21" s="1">
        <v>0.65770754434921264</v>
      </c>
      <c r="N21" s="1">
        <v>0.70228087394384231</v>
      </c>
      <c r="O21" s="1">
        <v>0.108734159967298</v>
      </c>
      <c r="P21" s="1">
        <v>0.68473821409348512</v>
      </c>
      <c r="Q21" s="1">
        <v>0.1323951379176099</v>
      </c>
    </row>
    <row r="22" spans="2:17">
      <c r="B22" t="s">
        <v>125</v>
      </c>
      <c r="M22" s="1">
        <v>0.66419395457777952</v>
      </c>
      <c r="N22" s="1">
        <v>0.73073469923029588</v>
      </c>
      <c r="O22" s="1">
        <v>0.12017100255461133</v>
      </c>
      <c r="P22" s="1">
        <v>0.67471791255289137</v>
      </c>
      <c r="Q22" s="1">
        <v>0.13729211198581931</v>
      </c>
    </row>
    <row r="23" spans="2:17">
      <c r="B23" t="s">
        <v>126</v>
      </c>
      <c r="M23" s="1">
        <v>0.67188374146495999</v>
      </c>
      <c r="N23" s="1">
        <v>0.73749640344872058</v>
      </c>
      <c r="O23" s="1">
        <v>0.12432098220200503</v>
      </c>
      <c r="P23" s="1">
        <v>0.71153913705286576</v>
      </c>
      <c r="Q23" s="1">
        <v>0.17245498550327887</v>
      </c>
    </row>
    <row r="24" spans="2:17">
      <c r="B24" t="s">
        <v>127</v>
      </c>
      <c r="M24" s="1">
        <v>0.69720454688011824</v>
      </c>
      <c r="N24" s="1">
        <v>0.75325372192119522</v>
      </c>
      <c r="O24" s="1">
        <v>0.14132731463695736</v>
      </c>
      <c r="P24" s="1">
        <v>0.74087354139076989</v>
      </c>
      <c r="Q24" s="1">
        <v>0.17800622484463233</v>
      </c>
    </row>
    <row r="25" spans="2:17">
      <c r="B25" t="s">
        <v>128</v>
      </c>
      <c r="M25" s="1">
        <v>0.72617478984491157</v>
      </c>
      <c r="N25" s="1">
        <v>0.77776598116552886</v>
      </c>
      <c r="O25" s="1">
        <v>0.16147938298397682</v>
      </c>
      <c r="P25" s="1">
        <v>0.76849165139482789</v>
      </c>
      <c r="Q25" s="1">
        <v>0.2079059806063476</v>
      </c>
    </row>
    <row r="26" spans="2:17">
      <c r="B26" t="s">
        <v>129</v>
      </c>
      <c r="M26" s="1">
        <v>0.74546094795408124</v>
      </c>
      <c r="N26" s="1">
        <v>0.80078686004409649</v>
      </c>
      <c r="O26" s="1">
        <v>0.17637305927048336</v>
      </c>
      <c r="P26" s="1">
        <v>0.77323335908158641</v>
      </c>
      <c r="Q26" s="1">
        <v>0.29218976103875788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13" workbookViewId="0">
      <selection activeCell="I28" sqref="I28"/>
    </sheetView>
  </sheetViews>
  <sheetFormatPr baseColWidth="10" defaultColWidth="9" defaultRowHeight="14" x14ac:dyDescent="0"/>
  <sheetData>
    <row r="1" spans="1:17">
      <c r="A1" t="s">
        <v>0</v>
      </c>
      <c r="E1" t="s">
        <v>100</v>
      </c>
      <c r="I1" t="s">
        <v>101</v>
      </c>
    </row>
    <row r="2" spans="1:17">
      <c r="E2" t="s">
        <v>102</v>
      </c>
      <c r="I2">
        <v>1</v>
      </c>
    </row>
    <row r="3" spans="1:17">
      <c r="C3" t="s">
        <v>103</v>
      </c>
      <c r="I3" t="s">
        <v>103</v>
      </c>
    </row>
    <row r="4" spans="1:17">
      <c r="C4" t="s">
        <v>104</v>
      </c>
      <c r="E4" t="s">
        <v>38</v>
      </c>
      <c r="G4" t="s">
        <v>105</v>
      </c>
      <c r="I4" t="s">
        <v>38</v>
      </c>
      <c r="K4" t="s">
        <v>105</v>
      </c>
    </row>
    <row r="5" spans="1:17">
      <c r="C5" t="s">
        <v>106</v>
      </c>
      <c r="E5" t="s">
        <v>106</v>
      </c>
      <c r="G5" t="s">
        <v>106</v>
      </c>
      <c r="I5" t="s">
        <v>106</v>
      </c>
      <c r="K5" t="s">
        <v>106</v>
      </c>
    </row>
    <row r="6" spans="1:17">
      <c r="C6" t="s">
        <v>107</v>
      </c>
      <c r="D6" t="s">
        <v>108</v>
      </c>
      <c r="E6" t="s">
        <v>107</v>
      </c>
      <c r="F6" t="s">
        <v>108</v>
      </c>
      <c r="G6" t="s">
        <v>107</v>
      </c>
      <c r="H6" t="s">
        <v>108</v>
      </c>
      <c r="I6" t="s">
        <v>107</v>
      </c>
      <c r="J6" t="s">
        <v>108</v>
      </c>
      <c r="K6" t="s">
        <v>107</v>
      </c>
      <c r="L6" t="s">
        <v>108</v>
      </c>
    </row>
    <row r="7" spans="1:17">
      <c r="C7" t="s">
        <v>109</v>
      </c>
      <c r="D7" t="s">
        <v>109</v>
      </c>
      <c r="E7" t="s">
        <v>109</v>
      </c>
      <c r="F7" t="s">
        <v>109</v>
      </c>
      <c r="G7" t="s">
        <v>109</v>
      </c>
      <c r="H7" t="s">
        <v>109</v>
      </c>
      <c r="I7" t="s">
        <v>109</v>
      </c>
      <c r="J7" t="s">
        <v>109</v>
      </c>
      <c r="K7" t="s">
        <v>109</v>
      </c>
      <c r="L7" t="s">
        <v>109</v>
      </c>
    </row>
    <row r="8" spans="1:17">
      <c r="A8" t="s">
        <v>110</v>
      </c>
      <c r="B8" t="s">
        <v>111</v>
      </c>
      <c r="C8">
        <v>73206</v>
      </c>
      <c r="D8">
        <v>3932</v>
      </c>
      <c r="E8">
        <v>30926</v>
      </c>
      <c r="F8">
        <v>1000</v>
      </c>
      <c r="G8">
        <v>3226</v>
      </c>
      <c r="H8">
        <v>6863</v>
      </c>
      <c r="I8">
        <v>39381</v>
      </c>
      <c r="J8">
        <v>1728</v>
      </c>
      <c r="M8" s="1"/>
      <c r="N8" s="1"/>
      <c r="O8" s="1"/>
      <c r="P8" s="1"/>
      <c r="Q8" s="1"/>
    </row>
    <row r="9" spans="1:17">
      <c r="B9" t="s">
        <v>112</v>
      </c>
      <c r="C9">
        <v>88489</v>
      </c>
      <c r="D9">
        <v>5338</v>
      </c>
      <c r="E9">
        <v>38304</v>
      </c>
      <c r="F9">
        <v>1494</v>
      </c>
      <c r="G9">
        <v>3615</v>
      </c>
      <c r="H9">
        <v>10471</v>
      </c>
      <c r="I9">
        <v>44967</v>
      </c>
      <c r="J9">
        <v>2255</v>
      </c>
      <c r="M9" s="1"/>
      <c r="N9" s="1"/>
      <c r="O9" s="1"/>
      <c r="P9" s="1"/>
      <c r="Q9" s="1"/>
    </row>
    <row r="10" spans="1:17">
      <c r="B10" t="s">
        <v>113</v>
      </c>
      <c r="C10">
        <v>88761</v>
      </c>
      <c r="D10">
        <v>6132</v>
      </c>
      <c r="E10">
        <v>42070</v>
      </c>
      <c r="F10">
        <v>1996</v>
      </c>
      <c r="G10">
        <v>4618</v>
      </c>
      <c r="H10">
        <v>25046</v>
      </c>
      <c r="I10">
        <v>49435</v>
      </c>
      <c r="J10">
        <v>3062</v>
      </c>
      <c r="M10" s="1"/>
      <c r="N10" s="1"/>
      <c r="O10" s="1"/>
      <c r="P10" s="1"/>
      <c r="Q10" s="1"/>
    </row>
    <row r="11" spans="1:17">
      <c r="B11" t="s">
        <v>114</v>
      </c>
      <c r="C11">
        <v>86051</v>
      </c>
      <c r="D11">
        <v>10360</v>
      </c>
      <c r="E11">
        <v>41992</v>
      </c>
      <c r="F11">
        <v>3839</v>
      </c>
      <c r="G11">
        <v>5606</v>
      </c>
      <c r="H11">
        <v>131559</v>
      </c>
      <c r="I11">
        <v>45674</v>
      </c>
      <c r="J11">
        <v>6498</v>
      </c>
      <c r="M11" s="1"/>
      <c r="N11" s="1"/>
      <c r="O11" s="1"/>
      <c r="P11" s="1"/>
      <c r="Q11" s="1"/>
    </row>
    <row r="12" spans="1:17">
      <c r="B12" t="s">
        <v>115</v>
      </c>
      <c r="C12">
        <v>82916</v>
      </c>
      <c r="D12">
        <v>14107</v>
      </c>
      <c r="E12">
        <v>39352</v>
      </c>
      <c r="F12">
        <v>6229</v>
      </c>
      <c r="G12">
        <v>3791</v>
      </c>
      <c r="H12">
        <v>131118</v>
      </c>
      <c r="I12">
        <v>44396</v>
      </c>
      <c r="J12">
        <v>10933</v>
      </c>
      <c r="M12" s="1"/>
      <c r="N12" s="1"/>
      <c r="O12" s="1"/>
      <c r="P12" s="1"/>
      <c r="Q12" s="1"/>
    </row>
    <row r="13" spans="1:17">
      <c r="B13" t="s">
        <v>116</v>
      </c>
      <c r="C13">
        <v>100020</v>
      </c>
      <c r="D13">
        <v>31843</v>
      </c>
      <c r="E13">
        <v>47715</v>
      </c>
      <c r="F13">
        <v>14046</v>
      </c>
      <c r="G13">
        <v>6889</v>
      </c>
      <c r="H13">
        <v>135065</v>
      </c>
      <c r="I13">
        <v>59361</v>
      </c>
      <c r="J13">
        <v>20508</v>
      </c>
      <c r="K13">
        <v>6033</v>
      </c>
      <c r="L13">
        <v>1517</v>
      </c>
      <c r="M13" s="1"/>
      <c r="N13" s="1"/>
      <c r="O13" s="1"/>
      <c r="P13" s="1"/>
      <c r="Q13" s="1"/>
    </row>
    <row r="14" spans="1:17">
      <c r="B14" t="s">
        <v>117</v>
      </c>
      <c r="C14">
        <v>103417</v>
      </c>
      <c r="D14">
        <v>38052</v>
      </c>
      <c r="E14">
        <v>49189</v>
      </c>
      <c r="F14">
        <v>16490</v>
      </c>
      <c r="G14">
        <v>7046</v>
      </c>
      <c r="H14">
        <v>121296</v>
      </c>
      <c r="I14">
        <v>68554</v>
      </c>
      <c r="J14">
        <v>24981</v>
      </c>
      <c r="K14">
        <v>4318</v>
      </c>
      <c r="L14">
        <v>2671</v>
      </c>
      <c r="M14" s="1"/>
      <c r="N14" s="1"/>
      <c r="O14" s="1"/>
      <c r="P14" s="1"/>
      <c r="Q14" s="1"/>
    </row>
    <row r="15" spans="1:17">
      <c r="B15" t="s">
        <v>118</v>
      </c>
      <c r="C15">
        <v>103304</v>
      </c>
      <c r="D15">
        <v>42630</v>
      </c>
      <c r="E15">
        <v>47739</v>
      </c>
      <c r="F15">
        <v>18784</v>
      </c>
      <c r="G15">
        <v>6676</v>
      </c>
      <c r="H15">
        <v>112639</v>
      </c>
      <c r="I15">
        <v>70416</v>
      </c>
      <c r="J15">
        <v>29438</v>
      </c>
      <c r="K15">
        <v>2865</v>
      </c>
      <c r="L15">
        <v>5233</v>
      </c>
      <c r="M15" s="1"/>
      <c r="N15" s="1"/>
      <c r="O15" s="1"/>
      <c r="P15" s="1"/>
      <c r="Q15" s="1"/>
    </row>
    <row r="16" spans="1:17">
      <c r="B16" t="s">
        <v>119</v>
      </c>
      <c r="C16">
        <v>100151</v>
      </c>
      <c r="D16">
        <v>46339</v>
      </c>
      <c r="E16">
        <v>47478</v>
      </c>
      <c r="F16">
        <v>21198</v>
      </c>
      <c r="G16">
        <v>6426</v>
      </c>
      <c r="H16">
        <v>116050</v>
      </c>
      <c r="I16">
        <v>69236</v>
      </c>
      <c r="J16">
        <v>29434</v>
      </c>
      <c r="K16">
        <v>4261</v>
      </c>
      <c r="L16">
        <v>4626</v>
      </c>
      <c r="M16" s="1"/>
      <c r="N16" s="1"/>
      <c r="O16" s="1"/>
      <c r="P16" s="1"/>
      <c r="Q16" s="1"/>
    </row>
    <row r="17" spans="2:17">
      <c r="B17" t="s">
        <v>120</v>
      </c>
      <c r="C17">
        <v>110836</v>
      </c>
      <c r="D17">
        <v>54999</v>
      </c>
      <c r="E17">
        <v>58071</v>
      </c>
      <c r="F17">
        <v>25542</v>
      </c>
      <c r="G17">
        <v>7069</v>
      </c>
      <c r="H17">
        <v>156184</v>
      </c>
      <c r="I17">
        <v>75934</v>
      </c>
      <c r="J17">
        <v>31221</v>
      </c>
      <c r="K17">
        <v>5300</v>
      </c>
      <c r="L17">
        <v>20938</v>
      </c>
      <c r="M17" s="1"/>
      <c r="N17" s="1"/>
      <c r="O17" s="1"/>
      <c r="P17" s="1"/>
      <c r="Q17" s="1"/>
    </row>
    <row r="18" spans="2:17">
      <c r="B18" t="s">
        <v>121</v>
      </c>
      <c r="C18">
        <v>109071</v>
      </c>
      <c r="D18">
        <v>59031</v>
      </c>
      <c r="E18">
        <v>66174</v>
      </c>
      <c r="F18">
        <v>32739</v>
      </c>
      <c r="G18">
        <v>7332</v>
      </c>
      <c r="H18">
        <v>172276</v>
      </c>
      <c r="I18">
        <v>73944</v>
      </c>
      <c r="J18">
        <v>41507</v>
      </c>
      <c r="K18">
        <v>6782</v>
      </c>
      <c r="L18">
        <v>47661</v>
      </c>
      <c r="M18" s="1"/>
      <c r="N18" s="1"/>
      <c r="O18" s="1"/>
      <c r="P18" s="1"/>
      <c r="Q18" s="1"/>
    </row>
    <row r="19" spans="2:17">
      <c r="B19" t="s">
        <v>122</v>
      </c>
      <c r="C19">
        <v>97472</v>
      </c>
      <c r="D19">
        <v>54726</v>
      </c>
      <c r="E19">
        <v>61965</v>
      </c>
      <c r="F19">
        <v>29805</v>
      </c>
      <c r="G19">
        <v>7084</v>
      </c>
      <c r="H19">
        <v>128073</v>
      </c>
      <c r="I19">
        <v>66135</v>
      </c>
      <c r="J19">
        <v>36008</v>
      </c>
      <c r="K19">
        <v>8195</v>
      </c>
      <c r="L19">
        <v>52770</v>
      </c>
      <c r="M19" s="1"/>
      <c r="N19" s="1"/>
      <c r="O19" s="1"/>
      <c r="P19" s="1"/>
      <c r="Q19" s="1"/>
    </row>
    <row r="20" spans="2:17">
      <c r="B20" t="s">
        <v>123</v>
      </c>
      <c r="C20">
        <v>99362</v>
      </c>
      <c r="D20">
        <v>59107</v>
      </c>
      <c r="E20">
        <v>62308</v>
      </c>
      <c r="F20">
        <v>30733</v>
      </c>
      <c r="G20">
        <v>6896</v>
      </c>
      <c r="H20">
        <v>80752</v>
      </c>
      <c r="I20">
        <v>63339</v>
      </c>
      <c r="J20">
        <v>31902</v>
      </c>
      <c r="K20">
        <v>8426</v>
      </c>
      <c r="L20">
        <v>47985</v>
      </c>
      <c r="M20" s="1"/>
      <c r="N20" s="1"/>
      <c r="O20" s="1"/>
      <c r="P20" s="1"/>
      <c r="Q20" s="1"/>
    </row>
    <row r="21" spans="2:17">
      <c r="B21" t="s">
        <v>124</v>
      </c>
      <c r="C21">
        <v>105591</v>
      </c>
      <c r="D21">
        <v>54953</v>
      </c>
      <c r="E21">
        <v>65829</v>
      </c>
      <c r="F21">
        <v>27907</v>
      </c>
      <c r="G21">
        <v>7980</v>
      </c>
      <c r="H21">
        <v>65410</v>
      </c>
      <c r="I21">
        <v>64881</v>
      </c>
      <c r="J21">
        <v>29872</v>
      </c>
      <c r="K21">
        <v>9182</v>
      </c>
      <c r="L21">
        <v>60171</v>
      </c>
      <c r="M21" s="1"/>
      <c r="N21" s="1"/>
      <c r="O21" s="1"/>
      <c r="P21" s="1"/>
      <c r="Q21" s="1"/>
    </row>
    <row r="22" spans="2:17">
      <c r="B22" t="s">
        <v>125</v>
      </c>
      <c r="C22">
        <v>101803</v>
      </c>
      <c r="D22">
        <v>51470</v>
      </c>
      <c r="E22">
        <v>72437</v>
      </c>
      <c r="F22">
        <v>26692</v>
      </c>
      <c r="G22">
        <v>9220</v>
      </c>
      <c r="H22">
        <v>67504</v>
      </c>
      <c r="I22">
        <v>61232</v>
      </c>
      <c r="J22">
        <v>29520</v>
      </c>
      <c r="K22">
        <v>13167</v>
      </c>
      <c r="L22">
        <v>82738</v>
      </c>
      <c r="M22" s="1"/>
      <c r="N22" s="1"/>
      <c r="O22" s="1"/>
      <c r="P22" s="1"/>
      <c r="Q22" s="1"/>
    </row>
    <row r="23" spans="2:17">
      <c r="B23" t="s">
        <v>126</v>
      </c>
      <c r="C23">
        <v>99680</v>
      </c>
      <c r="D23">
        <v>48679</v>
      </c>
      <c r="E23">
        <v>74333</v>
      </c>
      <c r="F23">
        <v>26458</v>
      </c>
      <c r="G23">
        <v>8445</v>
      </c>
      <c r="H23">
        <v>59484</v>
      </c>
      <c r="I23">
        <v>60769</v>
      </c>
      <c r="J23">
        <v>24636</v>
      </c>
      <c r="K23">
        <v>13859</v>
      </c>
      <c r="L23">
        <v>66504</v>
      </c>
      <c r="M23" s="1"/>
      <c r="N23" s="1"/>
      <c r="O23" s="1"/>
      <c r="P23" s="1"/>
      <c r="Q23" s="1"/>
    </row>
    <row r="24" spans="2:17">
      <c r="B24" t="s">
        <v>127</v>
      </c>
      <c r="C24">
        <v>100037</v>
      </c>
      <c r="D24">
        <v>43446</v>
      </c>
      <c r="E24">
        <v>71593</v>
      </c>
      <c r="F24">
        <v>23452</v>
      </c>
      <c r="G24">
        <v>8829</v>
      </c>
      <c r="H24">
        <v>53643</v>
      </c>
      <c r="I24">
        <v>59301</v>
      </c>
      <c r="J24">
        <v>20741</v>
      </c>
      <c r="K24">
        <v>17558</v>
      </c>
      <c r="L24">
        <v>81079</v>
      </c>
      <c r="M24" s="1"/>
      <c r="N24" s="1"/>
      <c r="O24" s="1"/>
      <c r="P24" s="1"/>
      <c r="Q24" s="1"/>
    </row>
    <row r="25" spans="2:17">
      <c r="B25" t="s">
        <v>128</v>
      </c>
      <c r="C25">
        <v>103058</v>
      </c>
      <c r="D25">
        <v>38861</v>
      </c>
      <c r="E25">
        <v>73257</v>
      </c>
      <c r="F25">
        <v>20932</v>
      </c>
      <c r="G25">
        <v>12426</v>
      </c>
      <c r="H25">
        <v>64525</v>
      </c>
      <c r="I25">
        <v>60385</v>
      </c>
      <c r="J25">
        <v>18191</v>
      </c>
      <c r="K25">
        <v>19318</v>
      </c>
      <c r="L25">
        <v>73599</v>
      </c>
      <c r="M25" s="1"/>
      <c r="N25" s="1"/>
      <c r="O25" s="1"/>
      <c r="P25" s="1"/>
      <c r="Q25" s="1"/>
    </row>
    <row r="26" spans="2:17">
      <c r="B26" t="s">
        <v>129</v>
      </c>
      <c r="C26">
        <v>105848</v>
      </c>
      <c r="D26">
        <v>36142</v>
      </c>
      <c r="E26">
        <v>79177</v>
      </c>
      <c r="F26">
        <v>19697</v>
      </c>
      <c r="G26">
        <v>16063</v>
      </c>
      <c r="H26">
        <v>75011</v>
      </c>
      <c r="I26">
        <v>58059</v>
      </c>
      <c r="J26">
        <v>17027</v>
      </c>
      <c r="K26">
        <v>22413</v>
      </c>
      <c r="L26">
        <v>54294</v>
      </c>
      <c r="M26" s="1"/>
      <c r="N26" s="1"/>
      <c r="O26" s="1"/>
      <c r="P26" s="1"/>
      <c r="Q26" s="1"/>
    </row>
    <row r="29" spans="2:17">
      <c r="B29" t="s">
        <v>140</v>
      </c>
    </row>
    <row r="30" spans="2:17">
      <c r="B30" t="s">
        <v>141</v>
      </c>
    </row>
    <row r="31" spans="2:17">
      <c r="B31" t="s">
        <v>104</v>
      </c>
    </row>
    <row r="32" spans="2:17">
      <c r="B32" t="s">
        <v>142</v>
      </c>
    </row>
    <row r="33" spans="2:2">
      <c r="B33" t="s">
        <v>143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12"/>
  <sheetViews>
    <sheetView topLeftCell="AB1" zoomScale="200" zoomScaleNormal="200" zoomScalePageLayoutView="200" workbookViewId="0">
      <selection activeCell="AL2" sqref="AL2"/>
    </sheetView>
  </sheetViews>
  <sheetFormatPr baseColWidth="10" defaultRowHeight="14" x14ac:dyDescent="0"/>
  <sheetData>
    <row r="1" spans="2:40">
      <c r="B1" t="s">
        <v>144</v>
      </c>
      <c r="G1" t="s">
        <v>145</v>
      </c>
      <c r="L1" t="s">
        <v>146</v>
      </c>
      <c r="Q1" t="s">
        <v>147</v>
      </c>
      <c r="V1" t="s">
        <v>148</v>
      </c>
      <c r="AA1" t="s">
        <v>30</v>
      </c>
      <c r="AF1" t="s">
        <v>154</v>
      </c>
      <c r="AK1" t="s">
        <v>149</v>
      </c>
    </row>
    <row r="2" spans="2:40">
      <c r="C2" t="s">
        <v>150</v>
      </c>
      <c r="D2" t="s">
        <v>151</v>
      </c>
      <c r="E2" t="s">
        <v>152</v>
      </c>
      <c r="H2" t="s">
        <v>150</v>
      </c>
      <c r="I2" t="s">
        <v>151</v>
      </c>
      <c r="J2" t="s">
        <v>152</v>
      </c>
      <c r="M2" t="s">
        <v>150</v>
      </c>
      <c r="N2" t="s">
        <v>151</v>
      </c>
      <c r="O2" t="s">
        <v>152</v>
      </c>
      <c r="R2" t="s">
        <v>150</v>
      </c>
      <c r="S2" t="s">
        <v>151</v>
      </c>
      <c r="T2" t="s">
        <v>152</v>
      </c>
      <c r="W2" t="s">
        <v>150</v>
      </c>
      <c r="X2" t="s">
        <v>151</v>
      </c>
      <c r="Y2" t="s">
        <v>152</v>
      </c>
      <c r="AB2" t="s">
        <v>150</v>
      </c>
      <c r="AC2" t="s">
        <v>151</v>
      </c>
      <c r="AD2" t="s">
        <v>152</v>
      </c>
      <c r="AG2" t="s">
        <v>150</v>
      </c>
      <c r="AH2" t="s">
        <v>151</v>
      </c>
      <c r="AI2" t="s">
        <v>152</v>
      </c>
      <c r="AL2" t="s">
        <v>150</v>
      </c>
      <c r="AM2" t="s">
        <v>151</v>
      </c>
      <c r="AN2" t="s">
        <v>152</v>
      </c>
    </row>
    <row r="3" spans="2:40">
      <c r="B3">
        <v>2007</v>
      </c>
      <c r="C3">
        <v>3132463</v>
      </c>
      <c r="D3">
        <v>2503908</v>
      </c>
      <c r="E3">
        <v>445318</v>
      </c>
      <c r="G3">
        <v>2007</v>
      </c>
      <c r="H3" s="5">
        <f>+(C4+C3)/2</f>
        <v>3172867</v>
      </c>
      <c r="I3" s="5">
        <f t="shared" ref="I3:J12" si="0">+(D4+D3)/2</f>
        <v>2545586</v>
      </c>
      <c r="J3" s="5">
        <f t="shared" si="0"/>
        <v>458210.5</v>
      </c>
      <c r="L3">
        <v>2007</v>
      </c>
      <c r="M3" s="5">
        <f>+C4-C3</f>
        <v>80808</v>
      </c>
      <c r="N3" s="5">
        <f t="shared" ref="N3:O11" si="1">+D4-D3</f>
        <v>83356</v>
      </c>
      <c r="O3" s="5">
        <f t="shared" si="1"/>
        <v>25785</v>
      </c>
      <c r="Q3">
        <v>2007</v>
      </c>
      <c r="R3">
        <v>7577</v>
      </c>
      <c r="S3">
        <v>21274</v>
      </c>
      <c r="T3">
        <v>4596</v>
      </c>
      <c r="V3">
        <v>2007</v>
      </c>
      <c r="W3" s="5">
        <f>+M3-R3</f>
        <v>73231</v>
      </c>
      <c r="X3" s="5">
        <f t="shared" ref="X3:Y11" si="2">+N3-S3</f>
        <v>62082</v>
      </c>
      <c r="Y3" s="5">
        <f t="shared" si="2"/>
        <v>21189</v>
      </c>
      <c r="AA3">
        <v>2007</v>
      </c>
      <c r="AB3" s="5">
        <f>+(R3*1000)/H3</f>
        <v>2.388061018630784</v>
      </c>
      <c r="AC3" s="5">
        <f t="shared" ref="AC3:AD11" si="3">+S3*1000/I3</f>
        <v>8.3572112668752894</v>
      </c>
      <c r="AD3" s="5">
        <f t="shared" si="3"/>
        <v>10.030324490599844</v>
      </c>
      <c r="AF3">
        <v>2007</v>
      </c>
      <c r="AG3" s="5">
        <f>+W3*1000/H3</f>
        <v>23.080387548548362</v>
      </c>
      <c r="AH3" s="5">
        <f t="shared" ref="AH3:AI11" si="4">+X3*1000/I3</f>
        <v>24.388097671813092</v>
      </c>
      <c r="AI3" s="5">
        <f t="shared" si="4"/>
        <v>46.242938562080091</v>
      </c>
      <c r="AK3">
        <v>2007</v>
      </c>
      <c r="AL3" s="5">
        <f>+AB3+AG3</f>
        <v>25.468448567179145</v>
      </c>
      <c r="AM3" s="5">
        <f t="shared" ref="AM3:AN11" si="5">+AC3+AH3</f>
        <v>32.745308938688382</v>
      </c>
      <c r="AN3" s="5">
        <f t="shared" si="5"/>
        <v>56.273263052679937</v>
      </c>
    </row>
    <row r="4" spans="2:40">
      <c r="B4">
        <v>2008</v>
      </c>
      <c r="C4">
        <v>3213271</v>
      </c>
      <c r="D4">
        <v>2587264</v>
      </c>
      <c r="E4">
        <v>471103</v>
      </c>
      <c r="G4">
        <v>2008</v>
      </c>
      <c r="H4" s="5">
        <f t="shared" ref="H4:H12" si="6">+(C5+C4)/2</f>
        <v>3234607.5</v>
      </c>
      <c r="I4" s="5">
        <f t="shared" si="0"/>
        <v>2614727.5</v>
      </c>
      <c r="J4" s="5">
        <f t="shared" si="0"/>
        <v>479950</v>
      </c>
      <c r="L4">
        <v>2008</v>
      </c>
      <c r="M4" s="5">
        <f t="shared" ref="M4:M11" si="7">+C5-C4</f>
        <v>42673</v>
      </c>
      <c r="N4" s="5">
        <f t="shared" si="1"/>
        <v>54927</v>
      </c>
      <c r="O4" s="5">
        <f t="shared" si="1"/>
        <v>17694</v>
      </c>
      <c r="Q4">
        <v>2008</v>
      </c>
      <c r="R4">
        <v>9668</v>
      </c>
      <c r="S4">
        <v>22287</v>
      </c>
      <c r="T4">
        <v>5567</v>
      </c>
      <c r="V4">
        <v>2008</v>
      </c>
      <c r="W4" s="5">
        <f t="shared" ref="W4:W11" si="8">+M4-R4</f>
        <v>33005</v>
      </c>
      <c r="X4" s="5">
        <f t="shared" si="2"/>
        <v>32640</v>
      </c>
      <c r="Y4" s="5">
        <f t="shared" si="2"/>
        <v>12127</v>
      </c>
      <c r="AA4">
        <v>2008</v>
      </c>
      <c r="AB4" s="5">
        <f t="shared" ref="AB4:AB11" si="9">+R4*1000/H4</f>
        <v>2.9889252405430953</v>
      </c>
      <c r="AC4" s="5">
        <f t="shared" si="3"/>
        <v>8.5236415649431923</v>
      </c>
      <c r="AD4" s="5">
        <f t="shared" si="3"/>
        <v>11.599124908844672</v>
      </c>
      <c r="AF4">
        <v>2008</v>
      </c>
      <c r="AG4" s="5">
        <f t="shared" ref="AG4:AG11" si="10">+W4*1000/H4</f>
        <v>10.203710960294256</v>
      </c>
      <c r="AH4" s="5">
        <f t="shared" si="4"/>
        <v>12.48313638801749</v>
      </c>
      <c r="AI4" s="5">
        <f t="shared" si="4"/>
        <v>25.267215334930722</v>
      </c>
      <c r="AK4">
        <v>2008</v>
      </c>
      <c r="AL4" s="5">
        <f t="shared" ref="AL4:AL11" si="11">+AB4+AG4</f>
        <v>13.192636200837351</v>
      </c>
      <c r="AM4" s="5">
        <f t="shared" si="5"/>
        <v>21.006777952960682</v>
      </c>
      <c r="AN4" s="5">
        <f t="shared" si="5"/>
        <v>36.866340243775397</v>
      </c>
    </row>
    <row r="5" spans="2:40">
      <c r="B5">
        <v>2009</v>
      </c>
      <c r="C5">
        <v>3255944</v>
      </c>
      <c r="D5">
        <v>2642191</v>
      </c>
      <c r="E5">
        <v>488797</v>
      </c>
      <c r="G5">
        <v>2009</v>
      </c>
      <c r="H5" s="5">
        <f t="shared" si="6"/>
        <v>3264496.5</v>
      </c>
      <c r="I5" s="5">
        <f t="shared" si="0"/>
        <v>2662255.5</v>
      </c>
      <c r="J5" s="5">
        <f t="shared" si="0"/>
        <v>496056</v>
      </c>
      <c r="L5">
        <v>2009</v>
      </c>
      <c r="M5" s="5">
        <f t="shared" si="7"/>
        <v>17105</v>
      </c>
      <c r="N5" s="5">
        <f t="shared" si="1"/>
        <v>40129</v>
      </c>
      <c r="O5" s="5">
        <f t="shared" si="1"/>
        <v>14518</v>
      </c>
      <c r="Q5">
        <v>2009</v>
      </c>
      <c r="R5">
        <v>8870</v>
      </c>
      <c r="S5">
        <v>20250</v>
      </c>
      <c r="T5">
        <v>5569</v>
      </c>
      <c r="V5">
        <v>2009</v>
      </c>
      <c r="W5" s="5">
        <f t="shared" si="8"/>
        <v>8235</v>
      </c>
      <c r="X5" s="5">
        <f t="shared" si="2"/>
        <v>19879</v>
      </c>
      <c r="Y5" s="5">
        <f t="shared" si="2"/>
        <v>8949</v>
      </c>
      <c r="AA5">
        <v>2009</v>
      </c>
      <c r="AB5" s="5">
        <f t="shared" si="9"/>
        <v>2.7171111992308767</v>
      </c>
      <c r="AC5" s="5">
        <f t="shared" si="3"/>
        <v>7.6063322998111937</v>
      </c>
      <c r="AD5" s="5">
        <f t="shared" si="3"/>
        <v>11.226555066363476</v>
      </c>
      <c r="AF5">
        <v>2009</v>
      </c>
      <c r="AG5" s="5">
        <f t="shared" si="10"/>
        <v>2.5225942193535817</v>
      </c>
      <c r="AH5" s="5">
        <f t="shared" si="4"/>
        <v>7.4669767796516897</v>
      </c>
      <c r="AI5" s="5">
        <f t="shared" si="4"/>
        <v>18.04030190139823</v>
      </c>
      <c r="AK5">
        <v>2009</v>
      </c>
      <c r="AL5" s="5">
        <f t="shared" si="11"/>
        <v>5.2397054185844585</v>
      </c>
      <c r="AM5" s="5">
        <f t="shared" si="5"/>
        <v>15.073309079462884</v>
      </c>
      <c r="AN5" s="5">
        <f t="shared" si="5"/>
        <v>29.266856967761704</v>
      </c>
    </row>
    <row r="6" spans="2:40">
      <c r="B6">
        <v>2010</v>
      </c>
      <c r="C6">
        <v>3273049</v>
      </c>
      <c r="D6">
        <v>2682320</v>
      </c>
      <c r="E6">
        <v>503315</v>
      </c>
      <c r="G6">
        <v>2010</v>
      </c>
      <c r="H6" s="5">
        <f t="shared" si="6"/>
        <v>3269043.5</v>
      </c>
      <c r="I6" s="5">
        <f t="shared" si="0"/>
        <v>2695055.5</v>
      </c>
      <c r="J6" s="5">
        <f t="shared" si="0"/>
        <v>510083</v>
      </c>
      <c r="L6">
        <v>2010</v>
      </c>
      <c r="M6" s="5">
        <f t="shared" si="7"/>
        <v>-8011</v>
      </c>
      <c r="N6" s="5">
        <f t="shared" si="1"/>
        <v>25471</v>
      </c>
      <c r="O6" s="5">
        <f t="shared" si="1"/>
        <v>13536</v>
      </c>
      <c r="Q6">
        <v>2010</v>
      </c>
      <c r="R6">
        <v>7912</v>
      </c>
      <c r="S6">
        <v>21283</v>
      </c>
      <c r="T6">
        <v>3855</v>
      </c>
      <c r="V6">
        <v>2010</v>
      </c>
      <c r="W6" s="5">
        <f t="shared" si="8"/>
        <v>-15923</v>
      </c>
      <c r="X6" s="5">
        <f t="shared" si="2"/>
        <v>4188</v>
      </c>
      <c r="Y6" s="5">
        <f t="shared" si="2"/>
        <v>9681</v>
      </c>
      <c r="AA6">
        <v>2010</v>
      </c>
      <c r="AB6" s="5">
        <f t="shared" si="9"/>
        <v>2.4202798157932128</v>
      </c>
      <c r="AC6" s="5">
        <f t="shared" si="3"/>
        <v>7.8970544391386372</v>
      </c>
      <c r="AD6" s="5">
        <f t="shared" si="3"/>
        <v>7.5575935681055828</v>
      </c>
      <c r="AF6">
        <v>2010</v>
      </c>
      <c r="AG6" s="5">
        <f t="shared" si="10"/>
        <v>-4.8708437192714014</v>
      </c>
      <c r="AH6" s="5">
        <f t="shared" si="4"/>
        <v>1.5539568665654566</v>
      </c>
      <c r="AI6" s="5">
        <f t="shared" si="4"/>
        <v>18.979264158970206</v>
      </c>
      <c r="AK6">
        <v>2010</v>
      </c>
      <c r="AL6" s="5">
        <f t="shared" si="11"/>
        <v>-2.4505639034781885</v>
      </c>
      <c r="AM6" s="5">
        <f t="shared" si="5"/>
        <v>9.4510113057040943</v>
      </c>
      <c r="AN6" s="5">
        <f t="shared" si="5"/>
        <v>26.536857727075791</v>
      </c>
    </row>
    <row r="7" spans="2:40">
      <c r="B7">
        <v>2011</v>
      </c>
      <c r="C7">
        <v>3265038</v>
      </c>
      <c r="D7">
        <v>2707791</v>
      </c>
      <c r="E7">
        <v>516851</v>
      </c>
      <c r="G7">
        <v>2011</v>
      </c>
      <c r="H7" s="5">
        <f t="shared" si="6"/>
        <v>3249282.5</v>
      </c>
      <c r="I7" s="5">
        <f t="shared" si="0"/>
        <v>2722409</v>
      </c>
      <c r="J7" s="5">
        <f t="shared" si="0"/>
        <v>522428.5</v>
      </c>
      <c r="L7">
        <v>2011</v>
      </c>
      <c r="M7" s="5">
        <f t="shared" si="7"/>
        <v>-31511</v>
      </c>
      <c r="N7" s="5">
        <f t="shared" si="1"/>
        <v>29236</v>
      </c>
      <c r="O7" s="5">
        <f t="shared" si="1"/>
        <v>11155</v>
      </c>
      <c r="Q7">
        <v>2011</v>
      </c>
      <c r="R7">
        <v>6394</v>
      </c>
      <c r="S7">
        <v>20022</v>
      </c>
      <c r="T7">
        <v>3993</v>
      </c>
      <c r="V7">
        <v>2011</v>
      </c>
      <c r="W7" s="5">
        <f t="shared" si="8"/>
        <v>-37905</v>
      </c>
      <c r="X7" s="5">
        <f t="shared" si="2"/>
        <v>9214</v>
      </c>
      <c r="Y7" s="5">
        <f t="shared" si="2"/>
        <v>7162</v>
      </c>
      <c r="AA7">
        <v>2011</v>
      </c>
      <c r="AB7" s="5">
        <f t="shared" si="9"/>
        <v>1.9678190492824186</v>
      </c>
      <c r="AC7" s="5">
        <f t="shared" si="3"/>
        <v>7.3545157983242051</v>
      </c>
      <c r="AD7" s="5">
        <f t="shared" si="3"/>
        <v>7.6431511680545761</v>
      </c>
      <c r="AF7">
        <v>2011</v>
      </c>
      <c r="AG7" s="5">
        <f t="shared" si="10"/>
        <v>-11.665652340170483</v>
      </c>
      <c r="AH7" s="5">
        <f t="shared" si="4"/>
        <v>3.3845024755648399</v>
      </c>
      <c r="AI7" s="5">
        <f t="shared" si="4"/>
        <v>13.709053009167762</v>
      </c>
      <c r="AK7">
        <v>2011</v>
      </c>
      <c r="AL7" s="5">
        <f t="shared" si="11"/>
        <v>-9.6978332908880649</v>
      </c>
      <c r="AM7" s="5">
        <f t="shared" si="5"/>
        <v>10.739018273889045</v>
      </c>
      <c r="AN7" s="5">
        <f t="shared" si="5"/>
        <v>21.35220417722234</v>
      </c>
    </row>
    <row r="8" spans="2:40">
      <c r="B8">
        <v>2012</v>
      </c>
      <c r="C8">
        <v>3233527</v>
      </c>
      <c r="D8">
        <v>2737027</v>
      </c>
      <c r="E8">
        <v>528006</v>
      </c>
      <c r="G8">
        <v>2012</v>
      </c>
      <c r="H8" s="5">
        <f t="shared" si="6"/>
        <v>3220387</v>
      </c>
      <c r="I8" s="5">
        <f t="shared" si="0"/>
        <v>2745060.5</v>
      </c>
      <c r="J8" s="5">
        <f t="shared" si="0"/>
        <v>531608</v>
      </c>
      <c r="L8">
        <v>2012</v>
      </c>
      <c r="M8" s="5">
        <f t="shared" si="7"/>
        <v>-26280</v>
      </c>
      <c r="N8" s="5">
        <f t="shared" si="1"/>
        <v>16067</v>
      </c>
      <c r="O8" s="5">
        <f t="shared" si="1"/>
        <v>7204</v>
      </c>
      <c r="Q8">
        <v>2012</v>
      </c>
      <c r="R8">
        <v>5096</v>
      </c>
      <c r="S8">
        <v>18264</v>
      </c>
      <c r="T8">
        <v>3215</v>
      </c>
      <c r="V8">
        <v>2012</v>
      </c>
      <c r="W8" s="5">
        <f t="shared" si="8"/>
        <v>-31376</v>
      </c>
      <c r="X8" s="5">
        <f t="shared" si="2"/>
        <v>-2197</v>
      </c>
      <c r="Y8" s="5">
        <f t="shared" si="2"/>
        <v>3989</v>
      </c>
      <c r="AA8">
        <v>2012</v>
      </c>
      <c r="AB8" s="5">
        <f t="shared" si="9"/>
        <v>1.5824185105703135</v>
      </c>
      <c r="AC8" s="5">
        <f t="shared" si="3"/>
        <v>6.6534052710313674</v>
      </c>
      <c r="AD8" s="5">
        <f t="shared" si="3"/>
        <v>6.0476892748039912</v>
      </c>
      <c r="AF8">
        <v>2012</v>
      </c>
      <c r="AG8" s="5">
        <f t="shared" si="10"/>
        <v>-9.7429284120200457</v>
      </c>
      <c r="AH8" s="5">
        <f t="shared" si="4"/>
        <v>-0.80034665902627644</v>
      </c>
      <c r="AI8" s="5">
        <f t="shared" si="4"/>
        <v>7.5036493055033029</v>
      </c>
      <c r="AK8">
        <v>2012</v>
      </c>
      <c r="AL8" s="5">
        <f t="shared" si="11"/>
        <v>-8.160509901449732</v>
      </c>
      <c r="AM8" s="5">
        <f t="shared" si="5"/>
        <v>5.8530586120050909</v>
      </c>
      <c r="AN8" s="5">
        <f t="shared" si="5"/>
        <v>13.551338580307295</v>
      </c>
    </row>
    <row r="9" spans="2:40">
      <c r="B9">
        <v>2013</v>
      </c>
      <c r="C9">
        <v>3207247</v>
      </c>
      <c r="D9">
        <v>2753094</v>
      </c>
      <c r="E9">
        <v>535210</v>
      </c>
      <c r="G9">
        <v>2013</v>
      </c>
      <c r="H9" s="5">
        <f t="shared" si="6"/>
        <v>3186241</v>
      </c>
      <c r="I9" s="5">
        <f t="shared" si="0"/>
        <v>2753295</v>
      </c>
      <c r="J9" s="5">
        <f t="shared" si="0"/>
        <v>535459.5</v>
      </c>
      <c r="L9">
        <v>2013</v>
      </c>
      <c r="M9" s="5">
        <f t="shared" si="7"/>
        <v>-42012</v>
      </c>
      <c r="N9" s="5">
        <f t="shared" si="1"/>
        <v>402</v>
      </c>
      <c r="O9" s="5">
        <f t="shared" si="1"/>
        <v>499</v>
      </c>
      <c r="Q9">
        <v>2013</v>
      </c>
      <c r="R9">
        <v>4097</v>
      </c>
      <c r="S9">
        <v>16107</v>
      </c>
      <c r="T9">
        <v>2746</v>
      </c>
      <c r="V9">
        <v>2013</v>
      </c>
      <c r="W9" s="5">
        <f t="shared" si="8"/>
        <v>-46109</v>
      </c>
      <c r="X9" s="5">
        <f t="shared" si="2"/>
        <v>-15705</v>
      </c>
      <c r="Y9" s="5">
        <f t="shared" si="2"/>
        <v>-2247</v>
      </c>
      <c r="AA9">
        <v>2013</v>
      </c>
      <c r="AB9" s="5">
        <f t="shared" si="9"/>
        <v>1.2858412154008438</v>
      </c>
      <c r="AC9" s="5">
        <f t="shared" si="3"/>
        <v>5.8500814478651941</v>
      </c>
      <c r="AD9" s="5">
        <f t="shared" si="3"/>
        <v>5.1283056888522847</v>
      </c>
      <c r="AF9">
        <v>2013</v>
      </c>
      <c r="AG9" s="5">
        <f t="shared" si="10"/>
        <v>-14.47128450107823</v>
      </c>
      <c r="AH9" s="5">
        <f t="shared" si="4"/>
        <v>-5.7040745724668076</v>
      </c>
      <c r="AI9" s="5">
        <f t="shared" si="4"/>
        <v>-4.1963958058452597</v>
      </c>
      <c r="AK9">
        <v>2013</v>
      </c>
      <c r="AL9" s="5">
        <f t="shared" si="11"/>
        <v>-13.185443285677387</v>
      </c>
      <c r="AM9" s="5">
        <f t="shared" si="5"/>
        <v>0.14600687539838653</v>
      </c>
      <c r="AN9" s="5">
        <f t="shared" si="5"/>
        <v>0.93190988300702493</v>
      </c>
    </row>
    <row r="10" spans="2:40">
      <c r="B10">
        <v>2014</v>
      </c>
      <c r="C10">
        <v>3165235</v>
      </c>
      <c r="D10">
        <v>2753496</v>
      </c>
      <c r="E10">
        <v>535709</v>
      </c>
      <c r="G10">
        <v>2014</v>
      </c>
      <c r="H10" s="5">
        <f t="shared" si="6"/>
        <v>3153613</v>
      </c>
      <c r="I10" s="5">
        <f t="shared" si="0"/>
        <v>2755023.5</v>
      </c>
      <c r="J10" s="5">
        <f t="shared" si="0"/>
        <v>537081.5</v>
      </c>
      <c r="L10">
        <v>2014</v>
      </c>
      <c r="M10" s="5">
        <f t="shared" si="7"/>
        <v>-23244</v>
      </c>
      <c r="N10" s="5">
        <f t="shared" si="1"/>
        <v>3055</v>
      </c>
      <c r="O10" s="5">
        <f t="shared" si="1"/>
        <v>2745</v>
      </c>
      <c r="Q10">
        <v>2014</v>
      </c>
      <c r="R10">
        <v>3882</v>
      </c>
      <c r="S10">
        <v>15983</v>
      </c>
      <c r="T10">
        <v>2576</v>
      </c>
      <c r="V10">
        <v>2014</v>
      </c>
      <c r="W10" s="5">
        <f t="shared" si="8"/>
        <v>-27126</v>
      </c>
      <c r="X10" s="5">
        <f t="shared" si="2"/>
        <v>-12928</v>
      </c>
      <c r="Y10" s="5">
        <f t="shared" si="2"/>
        <v>169</v>
      </c>
      <c r="AA10">
        <v>2014</v>
      </c>
      <c r="AB10" s="5">
        <f t="shared" si="9"/>
        <v>1.2309690504193127</v>
      </c>
      <c r="AC10" s="5">
        <f t="shared" si="3"/>
        <v>5.8014024199793575</v>
      </c>
      <c r="AD10" s="5">
        <f t="shared" si="3"/>
        <v>4.7962925552267208</v>
      </c>
      <c r="AF10">
        <v>2014</v>
      </c>
      <c r="AG10" s="5">
        <f t="shared" si="10"/>
        <v>-8.6015627155266046</v>
      </c>
      <c r="AH10" s="5">
        <f t="shared" si="4"/>
        <v>-4.692518956734852</v>
      </c>
      <c r="AI10" s="5">
        <f t="shared" si="4"/>
        <v>0.31466360319616299</v>
      </c>
      <c r="AK10">
        <v>2014</v>
      </c>
      <c r="AL10" s="5">
        <f t="shared" si="11"/>
        <v>-7.3705936651072914</v>
      </c>
      <c r="AM10" s="5">
        <f t="shared" si="5"/>
        <v>1.1088834632445055</v>
      </c>
      <c r="AN10" s="5">
        <f t="shared" si="5"/>
        <v>5.1109561584228835</v>
      </c>
    </row>
    <row r="11" spans="2:40">
      <c r="B11">
        <v>2015</v>
      </c>
      <c r="C11">
        <v>3141991</v>
      </c>
      <c r="D11">
        <v>2756551</v>
      </c>
      <c r="E11">
        <v>538454</v>
      </c>
      <c r="G11">
        <v>2015</v>
      </c>
      <c r="H11" s="5">
        <f t="shared" si="6"/>
        <v>3153766</v>
      </c>
      <c r="I11" s="5">
        <f t="shared" si="0"/>
        <v>2758343.5</v>
      </c>
      <c r="J11" s="5">
        <f t="shared" si="0"/>
        <v>539886.5</v>
      </c>
      <c r="L11">
        <v>2015</v>
      </c>
      <c r="M11" s="5">
        <f t="shared" si="7"/>
        <v>23550</v>
      </c>
      <c r="N11" s="5">
        <f t="shared" si="1"/>
        <v>3585</v>
      </c>
      <c r="O11" s="5">
        <f t="shared" si="1"/>
        <v>2865</v>
      </c>
      <c r="Q11">
        <v>2015</v>
      </c>
      <c r="R11">
        <v>1899</v>
      </c>
      <c r="S11">
        <v>14134</v>
      </c>
      <c r="T11">
        <v>1987</v>
      </c>
      <c r="V11">
        <v>2015</v>
      </c>
      <c r="W11" s="5">
        <f t="shared" si="8"/>
        <v>21651</v>
      </c>
      <c r="X11" s="5">
        <f t="shared" si="2"/>
        <v>-10549</v>
      </c>
      <c r="Y11" s="5">
        <f t="shared" si="2"/>
        <v>878</v>
      </c>
      <c r="AA11">
        <v>2015</v>
      </c>
      <c r="AB11" s="5">
        <f t="shared" si="9"/>
        <v>0.60213725431753651</v>
      </c>
      <c r="AC11" s="5">
        <f t="shared" si="3"/>
        <v>5.1240898749557475</v>
      </c>
      <c r="AD11" s="5">
        <f t="shared" si="3"/>
        <v>3.6804031958569068</v>
      </c>
      <c r="AF11">
        <v>2015</v>
      </c>
      <c r="AG11" s="5">
        <f t="shared" si="10"/>
        <v>6.8651256941700813</v>
      </c>
      <c r="AH11" s="5">
        <f t="shared" si="4"/>
        <v>-3.8243967801689673</v>
      </c>
      <c r="AI11" s="5">
        <f t="shared" si="4"/>
        <v>1.6262677433127148</v>
      </c>
      <c r="AK11">
        <v>2015</v>
      </c>
      <c r="AL11" s="5">
        <f t="shared" si="11"/>
        <v>7.4672629484876181</v>
      </c>
      <c r="AM11" s="5">
        <f t="shared" si="5"/>
        <v>1.2996930947867802</v>
      </c>
      <c r="AN11" s="5">
        <f t="shared" si="5"/>
        <v>5.3066709391696216</v>
      </c>
    </row>
    <row r="12" spans="2:40">
      <c r="B12">
        <v>2016</v>
      </c>
      <c r="C12">
        <v>3165541</v>
      </c>
      <c r="D12">
        <v>2760136</v>
      </c>
      <c r="E12">
        <v>541319</v>
      </c>
      <c r="G12">
        <v>2016</v>
      </c>
      <c r="H12" s="5">
        <f t="shared" si="6"/>
        <v>1582770.5</v>
      </c>
      <c r="I12" s="5">
        <f t="shared" si="0"/>
        <v>1380068</v>
      </c>
      <c r="J12" s="5">
        <f t="shared" si="0"/>
        <v>270659.5</v>
      </c>
      <c r="L12">
        <v>2016</v>
      </c>
      <c r="M12" s="5">
        <f t="shared" ref="M12:O12" si="12">+(H13+H12)/2</f>
        <v>791385.25</v>
      </c>
      <c r="N12" s="5">
        <f t="shared" si="12"/>
        <v>690034</v>
      </c>
      <c r="O12" s="5">
        <f t="shared" si="12"/>
        <v>135329.75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"/>
  <sheetViews>
    <sheetView topLeftCell="A52" zoomScale="85" zoomScaleNormal="85" zoomScalePageLayoutView="85" workbookViewId="0">
      <selection activeCell="C3" sqref="C3:M21"/>
    </sheetView>
  </sheetViews>
  <sheetFormatPr baseColWidth="10" defaultRowHeight="14" x14ac:dyDescent="0"/>
  <cols>
    <col min="14" max="14" width="2.83203125" customWidth="1"/>
  </cols>
  <sheetData>
    <row r="1" spans="2:13">
      <c r="C1" t="s">
        <v>155</v>
      </c>
      <c r="G1" t="s">
        <v>156</v>
      </c>
      <c r="J1" t="s">
        <v>157</v>
      </c>
    </row>
    <row r="2" spans="2:13">
      <c r="C2" t="s">
        <v>158</v>
      </c>
      <c r="D2" t="s">
        <v>159</v>
      </c>
      <c r="E2" t="s">
        <v>160</v>
      </c>
      <c r="F2" t="s">
        <v>161</v>
      </c>
      <c r="G2" t="s">
        <v>158</v>
      </c>
      <c r="H2" t="s">
        <v>159</v>
      </c>
      <c r="I2" t="s">
        <v>160</v>
      </c>
      <c r="J2" t="s">
        <v>158</v>
      </c>
      <c r="K2" t="s">
        <v>159</v>
      </c>
      <c r="L2" t="s">
        <v>160</v>
      </c>
      <c r="M2" t="s">
        <v>162</v>
      </c>
    </row>
    <row r="3" spans="2:13">
      <c r="B3">
        <v>1997</v>
      </c>
      <c r="J3" s="6"/>
      <c r="K3" s="6"/>
      <c r="L3" s="7"/>
      <c r="M3" s="5"/>
    </row>
    <row r="4" spans="2:13">
      <c r="B4">
        <v>1998</v>
      </c>
      <c r="J4" s="6"/>
      <c r="K4" s="6"/>
      <c r="L4" s="7"/>
      <c r="M4" s="5"/>
    </row>
    <row r="5" spans="2:13">
      <c r="B5">
        <v>1999</v>
      </c>
      <c r="J5" s="6"/>
      <c r="K5" s="6"/>
      <c r="L5" s="7"/>
      <c r="M5" s="5"/>
    </row>
    <row r="6" spans="2:13">
      <c r="B6">
        <v>2000</v>
      </c>
      <c r="J6" s="6"/>
      <c r="K6" s="6"/>
      <c r="L6" s="7"/>
      <c r="M6" s="5"/>
    </row>
    <row r="7" spans="2:13">
      <c r="B7">
        <v>2001</v>
      </c>
      <c r="J7" s="6"/>
      <c r="K7" s="6"/>
      <c r="L7" s="7"/>
      <c r="M7" s="5"/>
    </row>
    <row r="8" spans="2:13">
      <c r="B8">
        <v>2002</v>
      </c>
      <c r="M8" s="5"/>
    </row>
    <row r="9" spans="2:13">
      <c r="B9">
        <v>2003</v>
      </c>
      <c r="M9" s="5"/>
    </row>
    <row r="10" spans="2:13">
      <c r="B10">
        <v>2004</v>
      </c>
      <c r="M10" s="5"/>
    </row>
    <row r="11" spans="2:13">
      <c r="B11">
        <v>2005</v>
      </c>
      <c r="M11" s="5"/>
    </row>
    <row r="12" spans="2:13">
      <c r="B12">
        <v>2006</v>
      </c>
      <c r="M12" s="5"/>
    </row>
    <row r="13" spans="2:13">
      <c r="B13">
        <v>2007</v>
      </c>
      <c r="M13" s="5"/>
    </row>
    <row r="14" spans="2:13">
      <c r="B14">
        <v>2008</v>
      </c>
      <c r="M14" s="5"/>
    </row>
    <row r="15" spans="2:13">
      <c r="B15">
        <v>2009</v>
      </c>
      <c r="M15" s="5"/>
    </row>
    <row r="16" spans="2:13">
      <c r="B16">
        <v>2010</v>
      </c>
      <c r="M16" s="5"/>
    </row>
    <row r="17" spans="2:13">
      <c r="B17">
        <v>2011</v>
      </c>
      <c r="M17" s="5"/>
    </row>
    <row r="18" spans="2:13">
      <c r="B18">
        <v>2012</v>
      </c>
      <c r="M18" s="5"/>
    </row>
    <row r="19" spans="2:13">
      <c r="B19">
        <v>2013</v>
      </c>
      <c r="M19" s="5"/>
    </row>
    <row r="20" spans="2:13">
      <c r="B20">
        <v>2014</v>
      </c>
      <c r="M20" s="5"/>
    </row>
    <row r="21" spans="2:13">
      <c r="B21">
        <v>2015</v>
      </c>
      <c r="M21" s="5"/>
    </row>
    <row r="22" spans="2:13">
      <c r="M22" s="5"/>
    </row>
    <row r="23" spans="2:13" ht="18">
      <c r="B23" s="8" t="s">
        <v>163</v>
      </c>
    </row>
    <row r="24" spans="2:13">
      <c r="C24" t="s">
        <v>155</v>
      </c>
      <c r="G24" t="s">
        <v>156</v>
      </c>
      <c r="J24" t="s">
        <v>157</v>
      </c>
    </row>
    <row r="25" spans="2:13">
      <c r="C25" t="s">
        <v>158</v>
      </c>
      <c r="D25" t="s">
        <v>159</v>
      </c>
      <c r="E25" t="s">
        <v>160</v>
      </c>
      <c r="F25" t="s">
        <v>161</v>
      </c>
      <c r="G25" t="s">
        <v>3</v>
      </c>
      <c r="H25" t="s">
        <v>164</v>
      </c>
      <c r="I25" t="s">
        <v>17</v>
      </c>
      <c r="J25" t="s">
        <v>158</v>
      </c>
      <c r="K25" t="s">
        <v>159</v>
      </c>
      <c r="L25" t="s">
        <v>160</v>
      </c>
    </row>
    <row r="26" spans="2:13">
      <c r="B26">
        <v>1997</v>
      </c>
      <c r="C26" s="1">
        <v>3.1889427386615012</v>
      </c>
      <c r="D26" s="1">
        <v>5.4393930898620253</v>
      </c>
      <c r="E26" s="1">
        <v>3.1926872483972759</v>
      </c>
      <c r="F26" s="1">
        <v>3.3812922914044483</v>
      </c>
      <c r="G26" s="1">
        <v>-1.1984401949076442</v>
      </c>
      <c r="H26" s="1">
        <v>-0.57566910201039767</v>
      </c>
      <c r="I26" s="1">
        <v>-3.567138221974734E-2</v>
      </c>
      <c r="J26" s="9"/>
      <c r="K26" s="9"/>
      <c r="L26" s="9"/>
    </row>
    <row r="27" spans="2:13">
      <c r="B27">
        <v>1998</v>
      </c>
      <c r="C27" s="1">
        <v>3.793815190324267</v>
      </c>
      <c r="D27" s="1">
        <v>6.5060276978987579</v>
      </c>
      <c r="E27" s="1">
        <v>3.8545771907460842</v>
      </c>
      <c r="F27" s="1">
        <v>4.1771433087410044</v>
      </c>
      <c r="G27" s="1">
        <v>-1.1708896094146324</v>
      </c>
      <c r="H27" s="1">
        <v>-0.30810827866625651</v>
      </c>
      <c r="I27" s="1">
        <v>2.8524926243039601E-2</v>
      </c>
      <c r="J27" s="9"/>
      <c r="K27" s="9"/>
      <c r="L27" s="9"/>
    </row>
    <row r="28" spans="2:13">
      <c r="B28">
        <v>1999</v>
      </c>
      <c r="C28" s="1">
        <v>3.963777251330896</v>
      </c>
      <c r="D28" s="1">
        <v>6.2148255587309613</v>
      </c>
      <c r="E28" s="1">
        <v>3.9233936379191694</v>
      </c>
      <c r="F28" s="1">
        <v>4.2335166021575477</v>
      </c>
      <c r="G28" s="1">
        <v>-1.3942973893732937</v>
      </c>
      <c r="H28" s="1">
        <v>-0.31804510849618089</v>
      </c>
      <c r="I28" s="1">
        <v>8.3279126222268504E-2</v>
      </c>
      <c r="J28" s="9"/>
      <c r="K28" s="9"/>
      <c r="L28" s="9"/>
    </row>
    <row r="29" spans="2:13">
      <c r="B29">
        <v>2000</v>
      </c>
      <c r="C29" s="1">
        <v>4.054702656241477</v>
      </c>
      <c r="D29" s="1">
        <v>6.2978825263113709</v>
      </c>
      <c r="E29" s="1">
        <v>3.6194531568398505</v>
      </c>
      <c r="F29" s="1">
        <v>4.2568232969279833</v>
      </c>
      <c r="G29" s="1">
        <v>-1.1128925080269216</v>
      </c>
      <c r="H29" s="1">
        <v>-0.14483106713364285</v>
      </c>
      <c r="I29" s="1">
        <v>5.8802169554259702E-2</v>
      </c>
      <c r="J29" s="9"/>
      <c r="K29" s="9"/>
      <c r="L29" s="9"/>
    </row>
    <row r="30" spans="2:13">
      <c r="B30">
        <v>2001</v>
      </c>
      <c r="C30" s="1">
        <v>3.9546459796405093</v>
      </c>
      <c r="D30" s="1">
        <v>5.8813248394319597</v>
      </c>
      <c r="E30" s="1">
        <v>3.8096863320942953</v>
      </c>
      <c r="F30" s="1">
        <v>4.1574059929804665</v>
      </c>
      <c r="G30" s="1">
        <v>-1.1517869717058036</v>
      </c>
      <c r="H30" s="1">
        <v>-0.6194731267291369</v>
      </c>
      <c r="I30" s="1">
        <v>-1.7431856350494077E-2</v>
      </c>
      <c r="J30" s="9"/>
      <c r="K30" s="9"/>
      <c r="L30" s="9"/>
    </row>
    <row r="31" spans="2:13">
      <c r="B31">
        <v>2002</v>
      </c>
      <c r="C31" s="1">
        <v>5.4194816440268063</v>
      </c>
      <c r="D31" s="1">
        <v>7.5709842012702362</v>
      </c>
      <c r="E31" s="1">
        <v>4.7168376860445944</v>
      </c>
      <c r="F31" s="1">
        <v>5.7431495770887206</v>
      </c>
      <c r="G31" s="1">
        <v>-1.8674928379577833</v>
      </c>
      <c r="H31" s="1">
        <v>-1.3437554407779271</v>
      </c>
      <c r="I31" s="1">
        <v>-9.0698157066800254E-3</v>
      </c>
      <c r="J31" s="1">
        <v>15.459589791797935</v>
      </c>
      <c r="K31" s="1">
        <v>6.974154759865959</v>
      </c>
      <c r="L31" s="1">
        <v>1.4685987863875227</v>
      </c>
    </row>
    <row r="32" spans="2:13">
      <c r="B32">
        <v>2003</v>
      </c>
      <c r="C32" s="1">
        <v>5.7547134527404271</v>
      </c>
      <c r="D32" s="1">
        <v>7.9317785818548456</v>
      </c>
      <c r="E32" s="1">
        <v>4.8865948481621162</v>
      </c>
      <c r="F32" s="1">
        <v>5.9794662701992252</v>
      </c>
      <c r="G32" s="1">
        <v>-2.5800582118474935</v>
      </c>
      <c r="H32" s="1">
        <v>-2.0644283889362258</v>
      </c>
      <c r="I32" s="1">
        <v>-0.19004195761960213</v>
      </c>
      <c r="J32" s="1">
        <v>13.381730685207126</v>
      </c>
      <c r="K32" s="1">
        <v>6.342888972715615</v>
      </c>
      <c r="L32" s="1">
        <v>1.3367152124074664</v>
      </c>
    </row>
    <row r="33" spans="2:12">
      <c r="B33">
        <v>2004</v>
      </c>
      <c r="C33" s="1">
        <v>6.0404596085367528</v>
      </c>
      <c r="D33" s="1">
        <v>7.9104615084478063</v>
      </c>
      <c r="E33" s="1">
        <v>4.7086525484128945</v>
      </c>
      <c r="F33" s="1">
        <v>6.1402134358039087</v>
      </c>
      <c r="G33" s="1">
        <v>-2.8007543904429375</v>
      </c>
      <c r="H33" s="1">
        <v>-2.5594418951799698</v>
      </c>
      <c r="I33" s="1">
        <v>-0.30401975635595019</v>
      </c>
      <c r="J33" s="1">
        <v>10.440843941170053</v>
      </c>
      <c r="K33" s="1">
        <v>6.94385202038037</v>
      </c>
      <c r="L33" s="1">
        <v>1.5153405072252699</v>
      </c>
    </row>
    <row r="34" spans="2:12">
      <c r="B34">
        <v>2005</v>
      </c>
      <c r="C34" s="1">
        <v>6.1884382366467472</v>
      </c>
      <c r="D34" s="1">
        <v>7.4027386157042496</v>
      </c>
      <c r="E34" s="1">
        <v>4.5060583883198637</v>
      </c>
      <c r="F34" s="1">
        <v>6.3741999674916974</v>
      </c>
      <c r="G34" s="1">
        <v>-2.3562672783885104</v>
      </c>
      <c r="H34" s="1">
        <v>-2.352258032399051</v>
      </c>
      <c r="I34" s="1">
        <v>-0.30202986453927166</v>
      </c>
      <c r="J34" s="1">
        <v>10.557848157492538</v>
      </c>
      <c r="K34" s="1">
        <v>6.9246360314612216</v>
      </c>
      <c r="L34" s="1">
        <v>1.492775923408701</v>
      </c>
    </row>
    <row r="35" spans="2:12">
      <c r="B35">
        <v>2006</v>
      </c>
      <c r="C35" s="1">
        <v>7.1984219518618557</v>
      </c>
      <c r="D35" s="1">
        <v>8.315555367335568</v>
      </c>
      <c r="E35" s="1">
        <v>4.916677364326107</v>
      </c>
      <c r="F35" s="1">
        <v>7.0030518106395174</v>
      </c>
      <c r="G35" s="1">
        <v>-1.231113116830352</v>
      </c>
      <c r="H35" s="1">
        <v>-2.3472539659642386</v>
      </c>
      <c r="I35" s="1">
        <v>-0.31613237923445342</v>
      </c>
      <c r="J35" s="1">
        <v>12.183255538189321</v>
      </c>
      <c r="K35" s="1">
        <v>8.5686597839910963</v>
      </c>
      <c r="L35" s="1">
        <v>1.9141641863536687</v>
      </c>
    </row>
    <row r="36" spans="2:12">
      <c r="B36">
        <v>2007</v>
      </c>
      <c r="C36" s="1">
        <v>7.1334629124607485</v>
      </c>
      <c r="D36" s="1">
        <v>7.7833283292832771</v>
      </c>
      <c r="E36" s="1">
        <v>4.9891013165926879</v>
      </c>
      <c r="F36" s="1">
        <v>7.3097716914641699</v>
      </c>
      <c r="G36" s="1">
        <v>-0.53119293288358671</v>
      </c>
      <c r="H36" s="1">
        <v>-1.873017689890343</v>
      </c>
      <c r="I36" s="1">
        <v>-0.27328670244056519</v>
      </c>
      <c r="J36" s="1">
        <v>9.628984968988517</v>
      </c>
      <c r="K36" s="1">
        <v>8.7250989146486617</v>
      </c>
      <c r="L36" s="1">
        <v>1.9100927223896851</v>
      </c>
    </row>
    <row r="37" spans="2:12">
      <c r="B37">
        <v>2008</v>
      </c>
      <c r="C37" s="1">
        <v>6.6072234067513156</v>
      </c>
      <c r="D37" s="1">
        <v>6.9121551644459052</v>
      </c>
      <c r="E37" s="1">
        <v>3.9570030422077691</v>
      </c>
      <c r="F37" s="1">
        <v>6.5702524060774641</v>
      </c>
      <c r="G37" s="1">
        <v>-0.26606480826823253</v>
      </c>
      <c r="H37" s="1">
        <v>-1.1912877994907798</v>
      </c>
      <c r="I37" s="1">
        <v>-0.18153709305237478</v>
      </c>
      <c r="J37" s="1">
        <v>6.4980483577528902</v>
      </c>
      <c r="K37" s="1">
        <v>4.3350868226031851</v>
      </c>
      <c r="L37" s="1">
        <v>0.88888397346619719</v>
      </c>
    </row>
    <row r="38" spans="2:12">
      <c r="B38">
        <v>2009</v>
      </c>
      <c r="C38" s="1">
        <v>7.1110641949751576</v>
      </c>
      <c r="D38" s="1">
        <v>6.9371527219870188</v>
      </c>
      <c r="E38" s="1">
        <v>3.9742741803896364</v>
      </c>
      <c r="F38" s="1">
        <v>6.6503622714551023</v>
      </c>
      <c r="G38" s="1">
        <v>0.36245828927160828</v>
      </c>
      <c r="H38" s="1">
        <v>-0.66014739970430381</v>
      </c>
      <c r="I38" s="1">
        <v>-4.4840200734631956E-2</v>
      </c>
      <c r="J38" s="1">
        <v>2.4517313922508661</v>
      </c>
      <c r="K38" s="1">
        <v>2.0139166545224456</v>
      </c>
      <c r="L38" s="1">
        <v>0.39780108637841893</v>
      </c>
    </row>
    <row r="39" spans="2:12">
      <c r="B39">
        <v>2010</v>
      </c>
      <c r="C39" s="1">
        <v>7.1281592021972813</v>
      </c>
      <c r="D39" s="1">
        <v>6.7302710983410723</v>
      </c>
      <c r="E39" s="1">
        <v>4.1509491083197849</v>
      </c>
      <c r="F39" s="1">
        <v>6.7881934737083389</v>
      </c>
      <c r="G39" s="1">
        <v>0.67622442495438029</v>
      </c>
      <c r="H39" s="1">
        <v>-0.8056616264417652</v>
      </c>
      <c r="I39" s="1">
        <v>-2.7648280508641866E-2</v>
      </c>
      <c r="J39" s="1">
        <v>-0.21176420434272622</v>
      </c>
      <c r="K39" s="1">
        <v>0.76241291950087287</v>
      </c>
      <c r="L39" s="1">
        <v>7.2904963128932743E-2</v>
      </c>
    </row>
    <row r="40" spans="2:12">
      <c r="B40">
        <v>2011</v>
      </c>
      <c r="C40" s="1">
        <v>7.1196713334524153</v>
      </c>
      <c r="D40" s="1">
        <v>6.249499547282773</v>
      </c>
      <c r="E40" s="1">
        <v>3.7008863402585725</v>
      </c>
      <c r="F40" s="1">
        <v>6.5317548797989566</v>
      </c>
      <c r="G40" s="1">
        <v>1.4690212068763744</v>
      </c>
      <c r="H40" s="1">
        <v>-0.1746195019494558</v>
      </c>
      <c r="I40" s="1">
        <v>-4.4655780921818503E-3</v>
      </c>
      <c r="J40" s="1">
        <v>-4.2071905046411215</v>
      </c>
      <c r="K40" s="1">
        <v>1.0899090253952806</v>
      </c>
      <c r="L40" s="1">
        <v>0.16368653489618301</v>
      </c>
    </row>
    <row r="41" spans="2:12">
      <c r="B41">
        <v>2012</v>
      </c>
      <c r="C41" s="1">
        <v>7.2106510403058737</v>
      </c>
      <c r="D41" s="1">
        <v>6.0347337343816747</v>
      </c>
      <c r="E41" s="1">
        <v>3.233926507169286</v>
      </c>
      <c r="F41" s="1">
        <v>6.3554944235892705</v>
      </c>
      <c r="G41" s="1">
        <v>1.9059403140391828</v>
      </c>
      <c r="H41" s="1">
        <v>0.45851539978379435</v>
      </c>
      <c r="I41" s="1">
        <v>3.6939810657304682E-3</v>
      </c>
      <c r="J41" s="1">
        <v>-1.9311825179883411</v>
      </c>
      <c r="K41" s="1">
        <v>0.11605257181503222</v>
      </c>
      <c r="L41" s="1">
        <v>-9.8660077630551249E-2</v>
      </c>
    </row>
    <row r="42" spans="2:12">
      <c r="B42">
        <v>2013</v>
      </c>
      <c r="C42" s="1">
        <v>7.3439433278370618</v>
      </c>
      <c r="D42" s="1">
        <v>5.5783822552463551</v>
      </c>
      <c r="E42" s="1">
        <v>2.9794615301277045</v>
      </c>
      <c r="F42" s="1">
        <v>6.2577649667864632</v>
      </c>
      <c r="G42" s="1">
        <v>2.0458701477089831</v>
      </c>
      <c r="H42" s="1">
        <v>0.32509675103249108</v>
      </c>
      <c r="I42" s="1">
        <v>-5.3899651358831062E-2</v>
      </c>
      <c r="J42" s="1">
        <v>-4.151971997509496</v>
      </c>
      <c r="K42" s="1">
        <v>-1.1453289813097167</v>
      </c>
      <c r="L42" s="1">
        <v>-0.28803108820693391</v>
      </c>
    </row>
    <row r="43" spans="2:12">
      <c r="B43">
        <v>2014</v>
      </c>
      <c r="C43" s="1">
        <v>7.5765027263060531</v>
      </c>
      <c r="D43" s="1">
        <v>5.2949880835618313</v>
      </c>
      <c r="E43" s="1">
        <v>3.0620328099988239</v>
      </c>
      <c r="F43" s="1">
        <v>6.0840390473179244</v>
      </c>
      <c r="G43" s="1">
        <v>2.0627647687968973</v>
      </c>
      <c r="H43" s="1">
        <v>0.35418862568917847</v>
      </c>
      <c r="I43" s="1">
        <v>5.2748196554673974E-3</v>
      </c>
      <c r="J43" s="1">
        <v>-1.7976275102323744</v>
      </c>
      <c r="K43" s="1">
        <v>-0.47845717110180741</v>
      </c>
      <c r="L43" s="1">
        <v>-0.20090857217147881</v>
      </c>
    </row>
    <row r="44" spans="2:12">
      <c r="B44">
        <v>2015</v>
      </c>
      <c r="C44" s="1">
        <v>7.3784918651530473</v>
      </c>
      <c r="D44" s="1">
        <v>5.3248638095869865</v>
      </c>
      <c r="E44" s="1">
        <v>3.1615022699952076</v>
      </c>
      <c r="F44" s="1">
        <v>6.1422852711006017</v>
      </c>
      <c r="G44" s="1">
        <v>2.8724444342494944</v>
      </c>
      <c r="H44" s="1">
        <v>0.69621865853605613</v>
      </c>
      <c r="I44" s="1">
        <v>0.11825797784127579</v>
      </c>
      <c r="J44" s="1">
        <v>2.4452897986917539</v>
      </c>
      <c r="K44" s="1">
        <v>2.169871153050932E-3</v>
      </c>
      <c r="L44" s="1">
        <v>-0.22070689442460906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</dc:creator>
  <cp:lastModifiedBy>pep sanso</cp:lastModifiedBy>
  <dcterms:created xsi:type="dcterms:W3CDTF">2017-08-14T09:24:17Z</dcterms:created>
  <dcterms:modified xsi:type="dcterms:W3CDTF">2017-09-21T11:08:59Z</dcterms:modified>
</cp:coreProperties>
</file>